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ple Grace\Desktop\"/>
    </mc:Choice>
  </mc:AlternateContent>
  <bookViews>
    <workbookView xWindow="0" yWindow="0" windowWidth="24000" windowHeight="9435" activeTab="1"/>
  </bookViews>
  <sheets>
    <sheet name="SDO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P21" i="1"/>
  <c r="P28" i="1" s="1"/>
  <c r="P40" i="1" s="1"/>
  <c r="U21" i="1"/>
  <c r="V21" i="1"/>
  <c r="W21" i="1" s="1"/>
  <c r="AA21" i="1"/>
  <c r="AB21" i="1"/>
  <c r="AC21" i="1"/>
  <c r="AF21" i="1" s="1"/>
  <c r="AD21" i="1"/>
  <c r="AE21" i="1"/>
  <c r="K22" i="1"/>
  <c r="P22" i="1"/>
  <c r="U22" i="1"/>
  <c r="V22" i="1" s="1"/>
  <c r="W22" i="1" s="1"/>
  <c r="AA22" i="1"/>
  <c r="AB22" i="1"/>
  <c r="AC22" i="1"/>
  <c r="AD22" i="1"/>
  <c r="AE22" i="1"/>
  <c r="AF22" i="1"/>
  <c r="K24" i="1"/>
  <c r="P24" i="1"/>
  <c r="U24" i="1"/>
  <c r="V24" i="1"/>
  <c r="W24" i="1" s="1"/>
  <c r="AA24" i="1"/>
  <c r="AB24" i="1"/>
  <c r="AC24" i="1"/>
  <c r="AF24" i="1" s="1"/>
  <c r="AD24" i="1"/>
  <c r="AE24" i="1"/>
  <c r="K25" i="1"/>
  <c r="P25" i="1"/>
  <c r="U25" i="1"/>
  <c r="V25" i="1" s="1"/>
  <c r="W25" i="1" s="1"/>
  <c r="AA25" i="1"/>
  <c r="AB25" i="1"/>
  <c r="AC25" i="1"/>
  <c r="AD25" i="1"/>
  <c r="AE25" i="1"/>
  <c r="AF25" i="1"/>
  <c r="K26" i="1"/>
  <c r="P26" i="1"/>
  <c r="U26" i="1"/>
  <c r="V26" i="1"/>
  <c r="W26" i="1" s="1"/>
  <c r="AA26" i="1"/>
  <c r="AB26" i="1"/>
  <c r="AC26" i="1"/>
  <c r="AF26" i="1" s="1"/>
  <c r="AD26" i="1"/>
  <c r="AE26" i="1"/>
  <c r="K27" i="1"/>
  <c r="P27" i="1"/>
  <c r="U27" i="1"/>
  <c r="V27" i="1" s="1"/>
  <c r="W27" i="1" s="1"/>
  <c r="AA27" i="1"/>
  <c r="AB27" i="1"/>
  <c r="AC27" i="1"/>
  <c r="AD27" i="1"/>
  <c r="AE27" i="1"/>
  <c r="AF27" i="1"/>
  <c r="G28" i="1"/>
  <c r="H28" i="1"/>
  <c r="I28" i="1"/>
  <c r="K28" i="1"/>
  <c r="L28" i="1"/>
  <c r="M28" i="1"/>
  <c r="M40" i="1" s="1"/>
  <c r="N28" i="1"/>
  <c r="O28" i="1"/>
  <c r="O40" i="1" s="1"/>
  <c r="Q28" i="1"/>
  <c r="AB28" i="1" s="1"/>
  <c r="AB40" i="1" s="1"/>
  <c r="R28" i="1"/>
  <c r="S28" i="1"/>
  <c r="AD28" i="1" s="1"/>
  <c r="AD40" i="1" s="1"/>
  <c r="T28" i="1"/>
  <c r="U28" i="1"/>
  <c r="X28" i="1"/>
  <c r="Y28" i="1"/>
  <c r="Y40" i="1" s="1"/>
  <c r="Z28" i="1"/>
  <c r="AA28" i="1"/>
  <c r="AC28" i="1"/>
  <c r="AE28" i="1"/>
  <c r="K31" i="1"/>
  <c r="K38" i="1" s="1"/>
  <c r="P31" i="1"/>
  <c r="U31" i="1"/>
  <c r="V31" i="1" s="1"/>
  <c r="AA31" i="1"/>
  <c r="AB31" i="1"/>
  <c r="AC31" i="1"/>
  <c r="AD31" i="1"/>
  <c r="AE31" i="1"/>
  <c r="AF31" i="1"/>
  <c r="H49" i="1" s="1"/>
  <c r="K32" i="1"/>
  <c r="P32" i="1"/>
  <c r="U32" i="1"/>
  <c r="V32" i="1"/>
  <c r="W32" i="1" s="1"/>
  <c r="AA32" i="1"/>
  <c r="AA38" i="1" s="1"/>
  <c r="AB32" i="1"/>
  <c r="AC32" i="1"/>
  <c r="AF32" i="1" s="1"/>
  <c r="AD32" i="1"/>
  <c r="AE32" i="1"/>
  <c r="AE38" i="1" s="1"/>
  <c r="K34" i="1"/>
  <c r="P34" i="1"/>
  <c r="U34" i="1"/>
  <c r="V34" i="1" s="1"/>
  <c r="W34" i="1" s="1"/>
  <c r="AA34" i="1"/>
  <c r="AB34" i="1"/>
  <c r="AC34" i="1"/>
  <c r="AD34" i="1"/>
  <c r="AE34" i="1"/>
  <c r="K35" i="1"/>
  <c r="P35" i="1"/>
  <c r="U35" i="1"/>
  <c r="V35" i="1" s="1"/>
  <c r="W35" i="1" s="1"/>
  <c r="AA35" i="1"/>
  <c r="AB35" i="1"/>
  <c r="AC35" i="1"/>
  <c r="AD35" i="1"/>
  <c r="AE35" i="1"/>
  <c r="AF35" i="1"/>
  <c r="K36" i="1"/>
  <c r="P36" i="1"/>
  <c r="U36" i="1"/>
  <c r="V36" i="1"/>
  <c r="W36" i="1" s="1"/>
  <c r="AA36" i="1"/>
  <c r="AB36" i="1"/>
  <c r="AC36" i="1"/>
  <c r="AF36" i="1" s="1"/>
  <c r="AD36" i="1"/>
  <c r="AE36" i="1"/>
  <c r="K37" i="1"/>
  <c r="P37" i="1"/>
  <c r="U37" i="1"/>
  <c r="V37" i="1" s="1"/>
  <c r="W37" i="1" s="1"/>
  <c r="AA37" i="1"/>
  <c r="AB37" i="1"/>
  <c r="AC37" i="1"/>
  <c r="AD37" i="1"/>
  <c r="AE37" i="1"/>
  <c r="AF37" i="1"/>
  <c r="G38" i="1"/>
  <c r="H38" i="1"/>
  <c r="I38" i="1"/>
  <c r="J38" i="1"/>
  <c r="L38" i="1"/>
  <c r="M38" i="1"/>
  <c r="N38" i="1"/>
  <c r="O38" i="1"/>
  <c r="P38" i="1"/>
  <c r="Q38" i="1"/>
  <c r="R38" i="1"/>
  <c r="S38" i="1"/>
  <c r="T38" i="1"/>
  <c r="X38" i="1"/>
  <c r="Y38" i="1"/>
  <c r="Z38" i="1"/>
  <c r="AB38" i="1"/>
  <c r="AD38" i="1"/>
  <c r="G40" i="1"/>
  <c r="H40" i="1"/>
  <c r="I40" i="1"/>
  <c r="J40" i="1"/>
  <c r="L40" i="1"/>
  <c r="N40" i="1"/>
  <c r="R40" i="1"/>
  <c r="T40" i="1"/>
  <c r="X40" i="1"/>
  <c r="Z40" i="1"/>
  <c r="AE45" i="1"/>
  <c r="I46" i="1"/>
  <c r="I47" i="1"/>
  <c r="AB47" i="1"/>
  <c r="I48" i="1"/>
  <c r="I50" i="1"/>
  <c r="I51" i="1"/>
  <c r="I52" i="1"/>
  <c r="G53" i="1"/>
  <c r="G64" i="1" s="1"/>
  <c r="I55" i="1"/>
  <c r="I59" i="1"/>
  <c r="I60" i="1"/>
  <c r="I61" i="1"/>
  <c r="I62" i="1"/>
  <c r="I63" i="1"/>
  <c r="H53" i="1" l="1"/>
  <c r="I49" i="1"/>
  <c r="W31" i="1"/>
  <c r="W38" i="1" s="1"/>
  <c r="V38" i="1"/>
  <c r="AC40" i="1"/>
  <c r="K40" i="1"/>
  <c r="W28" i="1"/>
  <c r="W40" i="1" s="1"/>
  <c r="AE40" i="1"/>
  <c r="AA40" i="1"/>
  <c r="AF28" i="1"/>
  <c r="AF40" i="1" s="1"/>
  <c r="S40" i="1"/>
  <c r="Q40" i="1"/>
  <c r="AC38" i="1"/>
  <c r="AF38" i="1" s="1"/>
  <c r="U38" i="1"/>
  <c r="U40" i="1" s="1"/>
  <c r="V28" i="1"/>
  <c r="V40" i="1" s="1"/>
  <c r="K45" i="1" l="1"/>
  <c r="H56" i="1"/>
  <c r="I53" i="1"/>
  <c r="H64" i="1"/>
  <c r="I64" i="1" s="1"/>
  <c r="I56" i="1" l="1"/>
  <c r="AC46" i="1"/>
  <c r="AE46" i="1" l="1"/>
  <c r="AE47" i="1" s="1"/>
  <c r="AC47" i="1"/>
</calcChain>
</file>

<file path=xl/sharedStrings.xml><?xml version="1.0" encoding="utf-8"?>
<sst xmlns="http://schemas.openxmlformats.org/spreadsheetml/2006/main" count="228" uniqueCount="95">
  <si>
    <t>Date: 09/01/2020</t>
  </si>
  <si>
    <t>Head of Agency or Authorized Representative</t>
  </si>
  <si>
    <t>Accountant III</t>
  </si>
  <si>
    <t>LORNA G. BUGAYONG PhD, CESO VI</t>
  </si>
  <si>
    <t>NELSON R. NACAR CPA</t>
  </si>
  <si>
    <t>Approved By:</t>
  </si>
  <si>
    <t>Certified Correct:</t>
  </si>
  <si>
    <t xml:space="preserve">            ** Amounts should tally with the grand total disbursements (column 27)</t>
  </si>
  <si>
    <r>
      <t xml:space="preserve">Notes:  </t>
    </r>
    <r>
      <rPr>
        <b/>
        <i/>
        <sz val="11"/>
        <color theme="1"/>
        <rFont val="Calibri"/>
        <family val="2"/>
      </rPr>
      <t>*The use of NTA is discouraged</t>
    </r>
  </si>
  <si>
    <t>Balance of Disbursements Authorities as of to date</t>
  </si>
  <si>
    <r>
      <rPr>
        <b/>
        <sz val="11"/>
        <color theme="1"/>
        <rFont val="Calibri"/>
        <family val="2"/>
      </rPr>
      <t>Add/Less:</t>
    </r>
    <r>
      <rPr>
        <sz val="11"/>
        <color theme="1"/>
        <rFont val="Calibri"/>
        <family val="2"/>
      </rPr>
      <t xml:space="preserve"> Adjustments (e.g. cancelled/staled checks)</t>
    </r>
  </si>
  <si>
    <t xml:space="preserve">                       Others(TEF, BTr-Documentary Stamp Tax, etc.)</t>
  </si>
  <si>
    <t xml:space="preserve">           Liquidated damages and similar claims</t>
  </si>
  <si>
    <t xml:space="preserve">            Restitution for loss of government property</t>
  </si>
  <si>
    <t xml:space="preserve">            Overpayment of expenses(e.g. personnel benefits)</t>
  </si>
  <si>
    <t xml:space="preserve">                         Disbursements effected through outright deductions from claims</t>
  </si>
  <si>
    <r>
      <t xml:space="preserve">           </t>
    </r>
    <r>
      <rPr>
        <b/>
        <sz val="11"/>
        <color theme="1"/>
        <rFont val="Calibri"/>
        <family val="2"/>
      </rPr>
      <t>Less:</t>
    </r>
    <r>
      <rPr>
        <sz val="11"/>
        <color theme="1"/>
        <rFont val="Calibri"/>
        <family val="2"/>
      </rPr>
      <t xml:space="preserve"> Other Non-Cash Disbursements</t>
    </r>
  </si>
  <si>
    <t xml:space="preserve">           Disbursements **</t>
  </si>
  <si>
    <t xml:space="preserve">           Lapsed NCA</t>
  </si>
  <si>
    <t xml:space="preserve">Less: </t>
  </si>
  <si>
    <t xml:space="preserve">Total Disbursements Authorities Available </t>
  </si>
  <si>
    <r>
      <rPr>
        <b/>
        <sz val="11"/>
        <color theme="1"/>
        <rFont val="Calibri"/>
        <family val="2"/>
      </rPr>
      <t xml:space="preserve">Less: </t>
    </r>
    <r>
      <rPr>
        <sz val="11"/>
        <color theme="1"/>
        <rFont val="Calibri"/>
        <family val="2"/>
      </rPr>
      <t xml:space="preserve">Notice of Transfer Allocations (NTA)* issued </t>
    </r>
  </si>
  <si>
    <t xml:space="preserve">           NCAA</t>
  </si>
  <si>
    <t xml:space="preserve">           CDC</t>
  </si>
  <si>
    <t xml:space="preserve">           TRA</t>
  </si>
  <si>
    <t xml:space="preserve">           Working Fund</t>
  </si>
  <si>
    <t>(Over)/Under spending</t>
  </si>
  <si>
    <t xml:space="preserve">           NTA</t>
  </si>
  <si>
    <t>Less: * Actual Disbursements</t>
  </si>
  <si>
    <t xml:space="preserve">           NCA</t>
  </si>
  <si>
    <t>Total Disbursements Program</t>
  </si>
  <si>
    <t>Total  Disbursement Authorities Received</t>
  </si>
  <si>
    <t>As of Date</t>
  </si>
  <si>
    <t>This Month</t>
  </si>
  <si>
    <t>Previous Report</t>
  </si>
  <si>
    <t>As of date</t>
  </si>
  <si>
    <t>Previous Month</t>
  </si>
  <si>
    <t>SUMMARY:</t>
  </si>
  <si>
    <t xml:space="preserve">GRAND TOTAL </t>
  </si>
  <si>
    <t xml:space="preserve">    TOTAL NON-CASH DISBURSEMENTS</t>
  </si>
  <si>
    <t>Others(TEF, BTr-Documentary Stamp Tax, etc.)</t>
  </si>
  <si>
    <t xml:space="preserve">   Liquidated damages and similar claims</t>
  </si>
  <si>
    <t xml:space="preserve">   Restitution for loss of government property</t>
  </si>
  <si>
    <t xml:space="preserve">   Overpayment of expenses(e.g. personnel benefits)</t>
  </si>
  <si>
    <t>Disbursements effected through outright deductions from claims (please specify...)</t>
  </si>
  <si>
    <t>Non-Cash Availment Authority (NCAA)</t>
  </si>
  <si>
    <t>Tax Remittance Advices Issued (TRA)</t>
  </si>
  <si>
    <t>NON-CASH DISBURSEMENTS</t>
  </si>
  <si>
    <t xml:space="preserve">    TOTAL CASH DISBURSEMENTS</t>
  </si>
  <si>
    <t>Cash Disbursement Ceiling (CDC)</t>
  </si>
  <si>
    <t>Working Fund for FAPs</t>
  </si>
  <si>
    <t>Advice to Debit Account</t>
  </si>
  <si>
    <t>MDS Checks Issued</t>
  </si>
  <si>
    <t>Notice of Transfer Allocation (NTA)</t>
  </si>
  <si>
    <t>Notice of Cash Allocation (NCA)</t>
  </si>
  <si>
    <t>CASH DISBURSEMENTS</t>
  </si>
  <si>
    <t>27=(23+24+25+26)</t>
  </si>
  <si>
    <t>22=(19+20+21)</t>
  </si>
  <si>
    <t>18=(6+17)</t>
  </si>
  <si>
    <t>17=(11+16)</t>
  </si>
  <si>
    <t>16= (12+ 13+14+15)</t>
  </si>
  <si>
    <t>11= (7+ 8+9+10)</t>
  </si>
  <si>
    <t xml:space="preserve"> 6= (2+ 3+4+5)</t>
  </si>
  <si>
    <t>5</t>
  </si>
  <si>
    <t>4</t>
  </si>
  <si>
    <t>3</t>
  </si>
  <si>
    <t>2</t>
  </si>
  <si>
    <t>1</t>
  </si>
  <si>
    <t>Sub-Total</t>
  </si>
  <si>
    <t>CO</t>
  </si>
  <si>
    <t>Fin. Exp</t>
  </si>
  <si>
    <t>MOOE</t>
  </si>
  <si>
    <t>PS</t>
  </si>
  <si>
    <t>TOTAL</t>
  </si>
  <si>
    <t>CURRENT YEAR'S ACCOUNTS PAYABLE</t>
  </si>
  <si>
    <t>PRIOR YEAR'S ACCOUNTS PAYABLE</t>
  </si>
  <si>
    <t>Remarks</t>
  </si>
  <si>
    <t>GRAND TOTAL</t>
  </si>
  <si>
    <t>TRUST LIABILITIES</t>
  </si>
  <si>
    <t>SUB-TOTAL</t>
  </si>
  <si>
    <t>PRIOR YEAR'S BUDGET</t>
  </si>
  <si>
    <t>CURRENT YEAR BUDGET</t>
  </si>
  <si>
    <t>PARTICULARS</t>
  </si>
  <si>
    <t>Funding Source Code (as clustered): 0101101</t>
  </si>
  <si>
    <t>Organization Code (UACS): 070010801006</t>
  </si>
  <si>
    <t xml:space="preserve">Operating Unit: </t>
  </si>
  <si>
    <t>Agency: SCHOOLS DIVISION OF ALAMINOS CITY</t>
  </si>
  <si>
    <t>Department: Department of Education</t>
  </si>
  <si>
    <t>For the month of March 2020</t>
  </si>
  <si>
    <t>MONTHLY REPORT OF DISBURSEMENTS</t>
  </si>
  <si>
    <t>FAR No. 4</t>
  </si>
  <si>
    <t xml:space="preserve">Less: Notice of Transfer Allocations (NTA)* issued </t>
  </si>
  <si>
    <t xml:space="preserve">           Less: Other Non-Cash Disbursements</t>
  </si>
  <si>
    <t>Add/Less: Adjustments (e.g. cancelled/staled checks)</t>
  </si>
  <si>
    <t>Notes:  *The use of NTA is discouraged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</si>
</sst>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;;;"/>
    <numFmt numFmtId="165" formatCode="#,##0.00;\(#,##0.00\)"/>
    <numFmt numFmtId="166" formatCode="_(* #,##0_);_(* \(#,##0\);_(* &quot;-&quot;??_);_(@_)"/>
  </numFmts>
  <fonts count="20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7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46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5" fillId="0" borderId="5" xfId="0" applyFont="1" applyBorder="1"/>
    <xf numFmtId="0" fontId="5" fillId="0" borderId="0" xfId="0" applyFont="1"/>
    <xf numFmtId="0" fontId="6" fillId="0" borderId="0" xfId="0" applyFont="1" applyAlignment="1"/>
    <xf numFmtId="0" fontId="5" fillId="0" borderId="6" xfId="0" applyFont="1" applyBorder="1"/>
    <xf numFmtId="0" fontId="7" fillId="0" borderId="0" xfId="0" applyFont="1"/>
    <xf numFmtId="0" fontId="5" fillId="0" borderId="8" xfId="0" applyFont="1" applyBorder="1"/>
    <xf numFmtId="0" fontId="4" fillId="0" borderId="8" xfId="0" applyFont="1" applyBorder="1"/>
    <xf numFmtId="0" fontId="9" fillId="0" borderId="8" xfId="0" applyFont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6" xfId="0" applyFont="1" applyBorder="1"/>
    <xf numFmtId="0" fontId="3" fillId="0" borderId="0" xfId="0" applyFont="1"/>
    <xf numFmtId="43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64" fontId="2" fillId="2" borderId="9" xfId="0" applyNumberFormat="1" applyFont="1" applyFill="1" applyBorder="1" applyAlignment="1">
      <alignment horizontal="right"/>
    </xf>
    <xf numFmtId="0" fontId="3" fillId="0" borderId="6" xfId="0" applyFont="1" applyBorder="1"/>
    <xf numFmtId="49" fontId="2" fillId="0" borderId="0" xfId="0" applyNumberFormat="1" applyFont="1" applyAlignment="1">
      <alignment horizontal="left"/>
    </xf>
    <xf numFmtId="165" fontId="2" fillId="0" borderId="10" xfId="0" applyNumberFormat="1" applyFont="1" applyBorder="1"/>
    <xf numFmtId="165" fontId="2" fillId="0" borderId="11" xfId="0" applyNumberFormat="1" applyFont="1" applyBorder="1"/>
    <xf numFmtId="165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4" fontId="11" fillId="0" borderId="0" xfId="0" applyNumberFormat="1" applyFont="1"/>
    <xf numFmtId="43" fontId="11" fillId="0" borderId="0" xfId="0" applyNumberFormat="1" applyFont="1" applyAlignment="1">
      <alignment horizontal="left"/>
    </xf>
    <xf numFmtId="43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5" fontId="2" fillId="0" borderId="13" xfId="0" applyNumberFormat="1" applyFont="1" applyBorder="1"/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43" fontId="11" fillId="0" borderId="0" xfId="0" applyNumberFormat="1" applyFont="1"/>
    <xf numFmtId="166" fontId="11" fillId="0" borderId="0" xfId="0" applyNumberFormat="1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/>
    <xf numFmtId="166" fontId="11" fillId="0" borderId="0" xfId="0" applyNumberFormat="1" applyFont="1" applyAlignment="1">
      <alignment horizontal="center"/>
    </xf>
    <xf numFmtId="43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left"/>
    </xf>
    <xf numFmtId="40" fontId="2" fillId="0" borderId="0" xfId="0" applyNumberFormat="1" applyFont="1"/>
    <xf numFmtId="43" fontId="2" fillId="0" borderId="0" xfId="0" applyNumberFormat="1" applyFont="1"/>
    <xf numFmtId="165" fontId="2" fillId="3" borderId="13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left"/>
    </xf>
    <xf numFmtId="165" fontId="2" fillId="0" borderId="1" xfId="0" applyNumberFormat="1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3" xfId="0" applyNumberFormat="1" applyFont="1" applyBorder="1" applyAlignment="1">
      <alignment horizontal="right"/>
    </xf>
    <xf numFmtId="165" fontId="2" fillId="4" borderId="13" xfId="0" applyNumberFormat="1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165" fontId="2" fillId="5" borderId="1" xfId="0" applyNumberFormat="1" applyFont="1" applyFill="1" applyBorder="1" applyAlignment="1">
      <alignment horizontal="right"/>
    </xf>
    <xf numFmtId="40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41" fontId="2" fillId="0" borderId="0" xfId="0" applyNumberFormat="1" applyFont="1"/>
    <xf numFmtId="165" fontId="13" fillId="6" borderId="1" xfId="0" applyNumberFormat="1" applyFont="1" applyFill="1" applyBorder="1" applyAlignment="1">
      <alignment horizontal="right"/>
    </xf>
    <xf numFmtId="165" fontId="14" fillId="4" borderId="23" xfId="0" applyNumberFormat="1" applyFont="1" applyFill="1" applyBorder="1" applyAlignment="1"/>
    <xf numFmtId="41" fontId="3" fillId="0" borderId="23" xfId="0" applyNumberFormat="1" applyFont="1" applyBorder="1" applyAlignment="1">
      <alignment horizontal="right"/>
    </xf>
    <xf numFmtId="166" fontId="2" fillId="0" borderId="24" xfId="0" applyNumberFormat="1" applyFont="1" applyBorder="1"/>
    <xf numFmtId="165" fontId="3" fillId="4" borderId="5" xfId="0" applyNumberFormat="1" applyFont="1" applyFill="1" applyBorder="1"/>
    <xf numFmtId="165" fontId="3" fillId="4" borderId="0" xfId="0" applyNumberFormat="1" applyFont="1" applyFill="1"/>
    <xf numFmtId="165" fontId="3" fillId="4" borderId="0" xfId="0" applyNumberFormat="1" applyFont="1" applyFill="1" applyAlignment="1">
      <alignment horizontal="right"/>
    </xf>
    <xf numFmtId="165" fontId="3" fillId="5" borderId="0" xfId="0" applyNumberFormat="1" applyFont="1" applyFill="1"/>
    <xf numFmtId="41" fontId="3" fillId="0" borderId="0" xfId="0" applyNumberFormat="1" applyFont="1" applyAlignment="1">
      <alignment horizontal="right"/>
    </xf>
    <xf numFmtId="166" fontId="2" fillId="0" borderId="6" xfId="0" applyNumberFormat="1" applyFont="1" applyBorder="1"/>
    <xf numFmtId="165" fontId="14" fillId="5" borderId="0" xfId="0" applyNumberFormat="1" applyFont="1" applyFill="1" applyAlignment="1">
      <alignment horizontal="right"/>
    </xf>
    <xf numFmtId="165" fontId="14" fillId="5" borderId="0" xfId="0" applyNumberFormat="1" applyFont="1" applyFill="1"/>
    <xf numFmtId="166" fontId="3" fillId="0" borderId="0" xfId="0" applyNumberFormat="1" applyFont="1"/>
    <xf numFmtId="0" fontId="2" fillId="0" borderId="25" xfId="0" applyFont="1" applyBorder="1"/>
    <xf numFmtId="0" fontId="2" fillId="0" borderId="26" xfId="0" applyFont="1" applyBorder="1"/>
    <xf numFmtId="49" fontId="2" fillId="0" borderId="26" xfId="0" applyNumberFormat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5" fillId="0" borderId="0" xfId="0" applyFont="1"/>
    <xf numFmtId="0" fontId="3" fillId="0" borderId="5" xfId="0" applyFont="1" applyBorder="1"/>
    <xf numFmtId="0" fontId="2" fillId="0" borderId="28" xfId="0" applyFont="1" applyBorder="1" applyAlignment="1">
      <alignment horizontal="center"/>
    </xf>
    <xf numFmtId="49" fontId="2" fillId="0" borderId="9" xfId="0" applyNumberFormat="1" applyFont="1" applyBorder="1"/>
    <xf numFmtId="49" fontId="2" fillId="0" borderId="9" xfId="0" applyNumberFormat="1" applyFont="1" applyBorder="1" applyAlignment="1">
      <alignment horizontal="center"/>
    </xf>
    <xf numFmtId="49" fontId="3" fillId="0" borderId="9" xfId="0" applyNumberFormat="1" applyFont="1" applyBorder="1"/>
    <xf numFmtId="49" fontId="3" fillId="0" borderId="29" xfId="0" applyNumberFormat="1" applyFont="1" applyBorder="1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0" fontId="16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2" fillId="0" borderId="30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9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0" fontId="3" fillId="0" borderId="29" xfId="0" applyFont="1" applyBorder="1"/>
    <xf numFmtId="0" fontId="1" fillId="0" borderId="6" xfId="0" applyFont="1" applyBorder="1"/>
    <xf numFmtId="0" fontId="2" fillId="7" borderId="32" xfId="0" applyFont="1" applyFill="1" applyBorder="1"/>
    <xf numFmtId="165" fontId="2" fillId="7" borderId="33" xfId="0" applyNumberFormat="1" applyFont="1" applyFill="1" applyBorder="1" applyAlignment="1">
      <alignment horizontal="right"/>
    </xf>
    <xf numFmtId="165" fontId="2" fillId="7" borderId="33" xfId="0" applyNumberFormat="1" applyFont="1" applyFill="1" applyBorder="1"/>
    <xf numFmtId="0" fontId="3" fillId="7" borderId="3" xfId="0" applyFont="1" applyFill="1" applyBorder="1" applyAlignment="1">
      <alignment horizontal="center"/>
    </xf>
    <xf numFmtId="0" fontId="3" fillId="7" borderId="34" xfId="0" applyFont="1" applyFill="1" applyBorder="1"/>
    <xf numFmtId="0" fontId="3" fillId="7" borderId="35" xfId="0" applyFont="1" applyFill="1" applyBorder="1"/>
    <xf numFmtId="0" fontId="2" fillId="7" borderId="36" xfId="0" applyFont="1" applyFill="1" applyBorder="1"/>
    <xf numFmtId="165" fontId="2" fillId="7" borderId="37" xfId="0" applyNumberFormat="1" applyFont="1" applyFill="1" applyBorder="1" applyAlignment="1">
      <alignment horizontal="right"/>
    </xf>
    <xf numFmtId="165" fontId="2" fillId="7" borderId="37" xfId="0" applyNumberFormat="1" applyFont="1" applyFill="1" applyBorder="1"/>
    <xf numFmtId="0" fontId="3" fillId="7" borderId="38" xfId="0" applyFont="1" applyFill="1" applyBorder="1"/>
    <xf numFmtId="0" fontId="3" fillId="7" borderId="39" xfId="0" applyFont="1" applyFill="1" applyBorder="1"/>
    <xf numFmtId="0" fontId="2" fillId="7" borderId="40" xfId="0" applyFont="1" applyFill="1" applyBorder="1"/>
    <xf numFmtId="165" fontId="3" fillId="7" borderId="41" xfId="0" applyNumberFormat="1" applyFont="1" applyFill="1" applyBorder="1" applyAlignment="1">
      <alignment horizontal="right"/>
    </xf>
    <xf numFmtId="165" fontId="2" fillId="7" borderId="42" xfId="0" applyNumberFormat="1" applyFont="1" applyFill="1" applyBorder="1" applyAlignment="1">
      <alignment horizontal="right"/>
    </xf>
    <xf numFmtId="165" fontId="2" fillId="7" borderId="42" xfId="0" applyNumberFormat="1" applyFont="1" applyFill="1" applyBorder="1"/>
    <xf numFmtId="0" fontId="3" fillId="7" borderId="43" xfId="0" applyFont="1" applyFill="1" applyBorder="1" applyAlignment="1">
      <alignment horizontal="center"/>
    </xf>
    <xf numFmtId="0" fontId="3" fillId="7" borderId="43" xfId="0" applyFont="1" applyFill="1" applyBorder="1"/>
    <xf numFmtId="0" fontId="3" fillId="7" borderId="44" xfId="0" applyFont="1" applyFill="1" applyBorder="1"/>
    <xf numFmtId="0" fontId="2" fillId="7" borderId="45" xfId="0" applyFont="1" applyFill="1" applyBorder="1"/>
    <xf numFmtId="165" fontId="3" fillId="7" borderId="46" xfId="0" applyNumberFormat="1" applyFont="1" applyFill="1" applyBorder="1" applyAlignment="1">
      <alignment horizontal="right"/>
    </xf>
    <xf numFmtId="165" fontId="3" fillId="7" borderId="47" xfId="0" applyNumberFormat="1" applyFont="1" applyFill="1" applyBorder="1" applyAlignment="1">
      <alignment horizontal="right"/>
    </xf>
    <xf numFmtId="165" fontId="2" fillId="7" borderId="47" xfId="0" applyNumberFormat="1" applyFont="1" applyFill="1" applyBorder="1"/>
    <xf numFmtId="165" fontId="2" fillId="7" borderId="47" xfId="0" applyNumberFormat="1" applyFont="1" applyFill="1" applyBorder="1" applyAlignment="1">
      <alignment horizontal="right"/>
    </xf>
    <xf numFmtId="0" fontId="2" fillId="7" borderId="38" xfId="0" applyFont="1" applyFill="1" applyBorder="1" applyAlignment="1">
      <alignment horizontal="left"/>
    </xf>
    <xf numFmtId="0" fontId="2" fillId="7" borderId="39" xfId="0" applyFont="1" applyFill="1" applyBorder="1" applyAlignment="1">
      <alignment horizontal="left"/>
    </xf>
    <xf numFmtId="0" fontId="2" fillId="7" borderId="48" xfId="0" applyFont="1" applyFill="1" applyBorder="1"/>
    <xf numFmtId="0" fontId="2" fillId="7" borderId="49" xfId="0" applyFont="1" applyFill="1" applyBorder="1" applyAlignment="1">
      <alignment horizontal="center"/>
    </xf>
    <xf numFmtId="165" fontId="2" fillId="5" borderId="47" xfId="0" applyNumberFormat="1" applyFont="1" applyFill="1" applyBorder="1"/>
    <xf numFmtId="165" fontId="2" fillId="5" borderId="47" xfId="0" applyNumberFormat="1" applyFont="1" applyFill="1" applyBorder="1" applyAlignment="1"/>
    <xf numFmtId="165" fontId="2" fillId="5" borderId="47" xfId="0" applyNumberFormat="1" applyFont="1" applyFill="1" applyBorder="1" applyAlignment="1">
      <alignment horizontal="right"/>
    </xf>
    <xf numFmtId="165" fontId="17" fillId="5" borderId="47" xfId="0" applyNumberFormat="1" applyFont="1" applyFill="1" applyBorder="1" applyAlignment="1"/>
    <xf numFmtId="0" fontId="18" fillId="0" borderId="6" xfId="0" applyFont="1" applyBorder="1"/>
    <xf numFmtId="0" fontId="3" fillId="0" borderId="50" xfId="0" applyFont="1" applyBorder="1" applyAlignment="1">
      <alignment horizontal="center"/>
    </xf>
    <xf numFmtId="165" fontId="3" fillId="7" borderId="51" xfId="0" applyNumberFormat="1" applyFont="1" applyFill="1" applyBorder="1" applyAlignment="1">
      <alignment horizontal="right"/>
    </xf>
    <xf numFmtId="165" fontId="3" fillId="7" borderId="42" xfId="0" applyNumberFormat="1" applyFont="1" applyFill="1" applyBorder="1" applyAlignment="1">
      <alignment horizontal="right"/>
    </xf>
    <xf numFmtId="165" fontId="3" fillId="7" borderId="52" xfId="0" applyNumberFormat="1" applyFont="1" applyFill="1" applyBorder="1" applyAlignment="1">
      <alignment horizontal="right"/>
    </xf>
    <xf numFmtId="165" fontId="3" fillId="7" borderId="42" xfId="0" applyNumberFormat="1" applyFont="1" applyFill="1" applyBorder="1" applyAlignment="1">
      <alignment horizontal="center"/>
    </xf>
    <xf numFmtId="165" fontId="2" fillId="7" borderId="53" xfId="0" applyNumberFormat="1" applyFont="1" applyFill="1" applyBorder="1"/>
    <xf numFmtId="165" fontId="3" fillId="7" borderId="52" xfId="0" applyNumberFormat="1" applyFont="1" applyFill="1" applyBorder="1" applyAlignment="1">
      <alignment horizontal="center"/>
    </xf>
    <xf numFmtId="0" fontId="18" fillId="0" borderId="0" xfId="0" applyFont="1"/>
    <xf numFmtId="40" fontId="2" fillId="7" borderId="54" xfId="0" applyNumberFormat="1" applyFont="1" applyFill="1" applyBorder="1"/>
    <xf numFmtId="165" fontId="2" fillId="7" borderId="54" xfId="0" applyNumberFormat="1" applyFont="1" applyFill="1" applyBorder="1" applyAlignment="1">
      <alignment horizontal="right"/>
    </xf>
    <xf numFmtId="165" fontId="2" fillId="7" borderId="55" xfId="0" applyNumberFormat="1" applyFont="1" applyFill="1" applyBorder="1" applyAlignment="1">
      <alignment horizontal="right"/>
    </xf>
    <xf numFmtId="165" fontId="2" fillId="7" borderId="56" xfId="0" applyNumberFormat="1" applyFont="1" applyFill="1" applyBorder="1"/>
    <xf numFmtId="165" fontId="2" fillId="7" borderId="55" xfId="0" applyNumberFormat="1" applyFont="1" applyFill="1" applyBorder="1"/>
    <xf numFmtId="40" fontId="2" fillId="7" borderId="56" xfId="0" applyNumberFormat="1" applyFont="1" applyFill="1" applyBorder="1"/>
    <xf numFmtId="165" fontId="2" fillId="7" borderId="56" xfId="0" applyNumberFormat="1" applyFont="1" applyFill="1" applyBorder="1" applyAlignment="1">
      <alignment horizontal="right"/>
    </xf>
    <xf numFmtId="165" fontId="2" fillId="7" borderId="57" xfId="0" applyNumberFormat="1" applyFont="1" applyFill="1" applyBorder="1" applyAlignment="1">
      <alignment horizontal="right"/>
    </xf>
    <xf numFmtId="165" fontId="13" fillId="7" borderId="56" xfId="0" applyNumberFormat="1" applyFont="1" applyFill="1" applyBorder="1" applyAlignment="1"/>
    <xf numFmtId="0" fontId="2" fillId="7" borderId="45" xfId="0" applyFont="1" applyFill="1" applyBorder="1" applyAlignment="1">
      <alignment horizontal="center"/>
    </xf>
    <xf numFmtId="165" fontId="3" fillId="7" borderId="58" xfId="0" applyNumberFormat="1" applyFont="1" applyFill="1" applyBorder="1" applyAlignment="1">
      <alignment horizontal="right"/>
    </xf>
    <xf numFmtId="165" fontId="2" fillId="0" borderId="47" xfId="0" applyNumberFormat="1" applyFont="1" applyBorder="1"/>
    <xf numFmtId="0" fontId="3" fillId="7" borderId="38" xfId="0" applyFont="1" applyFill="1" applyBorder="1" applyAlignment="1">
      <alignment horizontal="left"/>
    </xf>
    <xf numFmtId="0" fontId="2" fillId="7" borderId="48" xfId="0" applyFont="1" applyFill="1" applyBorder="1" applyAlignment="1">
      <alignment horizontal="center"/>
    </xf>
    <xf numFmtId="165" fontId="13" fillId="5" borderId="47" xfId="0" applyNumberFormat="1" applyFont="1" applyFill="1" applyBorder="1" applyAlignment="1"/>
    <xf numFmtId="0" fontId="2" fillId="7" borderId="38" xfId="0" applyFont="1" applyFill="1" applyBorder="1"/>
    <xf numFmtId="0" fontId="15" fillId="0" borderId="6" xfId="0" applyFont="1" applyBorder="1"/>
    <xf numFmtId="165" fontId="3" fillId="7" borderId="47" xfId="0" applyNumberFormat="1" applyFont="1" applyFill="1" applyBorder="1" applyAlignment="1">
      <alignment horizontal="center"/>
    </xf>
    <xf numFmtId="165" fontId="3" fillId="7" borderId="47" xfId="0" applyNumberFormat="1" applyFont="1" applyFill="1" applyBorder="1"/>
    <xf numFmtId="165" fontId="3" fillId="7" borderId="41" xfId="0" applyNumberFormat="1" applyFont="1" applyFill="1" applyBorder="1" applyAlignment="1">
      <alignment horizontal="center"/>
    </xf>
    <xf numFmtId="165" fontId="3" fillId="7" borderId="46" xfId="0" applyNumberFormat="1" applyFont="1" applyFill="1" applyBorder="1" applyAlignment="1">
      <alignment horizontal="center"/>
    </xf>
    <xf numFmtId="0" fontId="3" fillId="7" borderId="51" xfId="0" applyFont="1" applyFill="1" applyBorder="1" applyAlignment="1">
      <alignment horizontal="center"/>
    </xf>
    <xf numFmtId="0" fontId="3" fillId="7" borderId="42" xfId="0" applyFont="1" applyFill="1" applyBorder="1" applyAlignment="1">
      <alignment horizontal="center"/>
    </xf>
    <xf numFmtId="0" fontId="3" fillId="7" borderId="52" xfId="0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56" xfId="0" quotePrefix="1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6" xfId="0" quotePrefix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19" fillId="0" borderId="0" xfId="0" applyFont="1"/>
    <xf numFmtId="0" fontId="3" fillId="0" borderId="74" xfId="0" applyFont="1" applyBorder="1" applyAlignment="1">
      <alignment horizontal="center" vertical="center"/>
    </xf>
    <xf numFmtId="0" fontId="8" fillId="0" borderId="73" xfId="0" applyFont="1" applyBorder="1"/>
    <xf numFmtId="0" fontId="8" fillId="0" borderId="72" xfId="0" applyFont="1" applyBorder="1"/>
    <xf numFmtId="0" fontId="3" fillId="0" borderId="71" xfId="0" applyFont="1" applyBorder="1" applyAlignment="1">
      <alignment horizontal="center" vertical="center"/>
    </xf>
    <xf numFmtId="0" fontId="8" fillId="0" borderId="32" xfId="0" applyFont="1" applyBorder="1"/>
    <xf numFmtId="0" fontId="8" fillId="0" borderId="63" xfId="0" applyFont="1" applyBorder="1"/>
    <xf numFmtId="0" fontId="3" fillId="0" borderId="37" xfId="0" applyFont="1" applyBorder="1" applyAlignment="1">
      <alignment horizontal="center" vertical="center"/>
    </xf>
    <xf numFmtId="0" fontId="8" fillId="0" borderId="64" xfId="0" applyFont="1" applyBorder="1"/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29" xfId="0" applyFont="1" applyBorder="1" applyAlignment="1">
      <alignment horizontal="center" vertical="center"/>
    </xf>
    <xf numFmtId="0" fontId="8" fillId="0" borderId="9" xfId="0" applyFont="1" applyBorder="1"/>
    <xf numFmtId="0" fontId="8" fillId="0" borderId="76" xfId="0" applyFont="1" applyBorder="1"/>
    <xf numFmtId="0" fontId="8" fillId="0" borderId="6" xfId="0" applyFont="1" applyBorder="1"/>
    <xf numFmtId="0" fontId="8" fillId="0" borderId="70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65" xfId="0" applyFont="1" applyBorder="1"/>
    <xf numFmtId="0" fontId="3" fillId="0" borderId="69" xfId="0" applyFont="1" applyBorder="1" applyAlignment="1">
      <alignment horizontal="center" vertical="center"/>
    </xf>
    <xf numFmtId="0" fontId="8" fillId="0" borderId="68" xfId="0" applyFont="1" applyBorder="1"/>
    <xf numFmtId="0" fontId="8" fillId="0" borderId="67" xfId="0" applyFont="1" applyBorder="1"/>
    <xf numFmtId="0" fontId="2" fillId="0" borderId="17" xfId="0" applyFont="1" applyBorder="1" applyAlignment="1">
      <alignment horizontal="left"/>
    </xf>
    <xf numFmtId="0" fontId="8" fillId="0" borderId="16" xfId="0" applyFont="1" applyBorder="1"/>
    <xf numFmtId="0" fontId="8" fillId="0" borderId="15" xfId="0" applyFont="1" applyBorder="1"/>
    <xf numFmtId="0" fontId="2" fillId="0" borderId="22" xfId="0" applyFont="1" applyBorder="1" applyAlignment="1">
      <alignment horizontal="left"/>
    </xf>
    <xf numFmtId="0" fontId="8" fillId="0" borderId="21" xfId="0" applyFont="1" applyBorder="1"/>
    <xf numFmtId="0" fontId="2" fillId="0" borderId="0" xfId="0" applyFont="1" applyAlignment="1">
      <alignment horizontal="left"/>
    </xf>
    <xf numFmtId="0" fontId="8" fillId="0" borderId="20" xfId="0" applyFont="1" applyBorder="1"/>
    <xf numFmtId="0" fontId="2" fillId="0" borderId="19" xfId="0" applyFont="1" applyBorder="1" applyAlignment="1">
      <alignment horizontal="left"/>
    </xf>
    <xf numFmtId="0" fontId="8" fillId="0" borderId="18" xfId="0" applyFont="1" applyBorder="1"/>
    <xf numFmtId="0" fontId="3" fillId="0" borderId="75" xfId="0" applyFont="1" applyBorder="1" applyAlignment="1">
      <alignment horizontal="center" vertical="center" wrapText="1"/>
    </xf>
    <xf numFmtId="0" fontId="8" fillId="0" borderId="66" xfId="0" applyFont="1" applyBorder="1"/>
    <xf numFmtId="0" fontId="2" fillId="0" borderId="1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8" xfId="0" applyFont="1" applyBorder="1"/>
    <xf numFmtId="0" fontId="9" fillId="0" borderId="7" xfId="0" applyFont="1" applyBorder="1" applyAlignment="1">
      <alignment horizontal="center"/>
    </xf>
    <xf numFmtId="0" fontId="8" fillId="0" borderId="7" xfId="0" applyFont="1" applyBorder="1"/>
    <xf numFmtId="0" fontId="13" fillId="0" borderId="17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0" fontId="3" fillId="0" borderId="62" xfId="0" quotePrefix="1" applyFont="1" applyBorder="1" applyAlignment="1">
      <alignment horizontal="center" vertical="center"/>
    </xf>
    <xf numFmtId="0" fontId="8" fillId="0" borderId="61" xfId="0" applyFont="1" applyBorder="1"/>
    <xf numFmtId="0" fontId="3" fillId="2" borderId="60" xfId="0" applyFont="1" applyFill="1" applyBorder="1" applyAlignment="1">
      <alignment horizontal="left"/>
    </xf>
    <xf numFmtId="0" fontId="8" fillId="0" borderId="59" xfId="0" applyFont="1" applyBorder="1"/>
    <xf numFmtId="0" fontId="3" fillId="0" borderId="24" xfId="0" applyFont="1" applyBorder="1" applyAlignment="1">
      <alignment horizontal="center"/>
    </xf>
    <xf numFmtId="0" fontId="8" fillId="0" borderId="23" xfId="0" applyFont="1" applyBorder="1"/>
    <xf numFmtId="0" fontId="8" fillId="0" borderId="31" xfId="0" applyFont="1" applyBorder="1"/>
    <xf numFmtId="0" fontId="3" fillId="2" borderId="39" xfId="0" applyFont="1" applyFill="1" applyBorder="1" applyAlignment="1">
      <alignment horizontal="left"/>
    </xf>
    <xf numFmtId="0" fontId="8" fillId="0" borderId="38" xfId="0" applyFont="1" applyBorder="1"/>
    <xf numFmtId="0" fontId="2" fillId="7" borderId="39" xfId="0" applyFont="1" applyFill="1" applyBorder="1" applyAlignment="1">
      <alignment horizontal="left"/>
    </xf>
    <xf numFmtId="49" fontId="16" fillId="0" borderId="0" xfId="0" applyNumberFormat="1" applyFont="1" applyAlignment="1">
      <alignment horizontal="center"/>
    </xf>
    <xf numFmtId="0" fontId="1" fillId="0" borderId="0" xfId="0" applyFont="1" applyFill="1"/>
    <xf numFmtId="0" fontId="0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9" fillId="0" borderId="0" xfId="0" applyFont="1" applyFill="1"/>
    <xf numFmtId="0" fontId="15" fillId="0" borderId="0" xfId="0" applyFont="1" applyFill="1"/>
    <xf numFmtId="0" fontId="3" fillId="0" borderId="29" xfId="0" applyFont="1" applyFill="1" applyBorder="1" applyAlignment="1">
      <alignment horizontal="center" vertical="center"/>
    </xf>
    <xf numFmtId="0" fontId="8" fillId="0" borderId="9" xfId="0" applyFont="1" applyFill="1" applyBorder="1"/>
    <xf numFmtId="0" fontId="8" fillId="0" borderId="76" xfId="0" applyFont="1" applyFill="1" applyBorder="1"/>
    <xf numFmtId="0" fontId="3" fillId="0" borderId="74" xfId="0" applyFont="1" applyFill="1" applyBorder="1" applyAlignment="1">
      <alignment horizontal="center" vertical="center"/>
    </xf>
    <xf numFmtId="0" fontId="8" fillId="0" borderId="73" xfId="0" applyFont="1" applyFill="1" applyBorder="1"/>
    <xf numFmtId="0" fontId="8" fillId="0" borderId="72" xfId="0" applyFont="1" applyFill="1" applyBorder="1"/>
    <xf numFmtId="0" fontId="3" fillId="0" borderId="75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70" xfId="0" applyFont="1" applyFill="1" applyBorder="1"/>
    <xf numFmtId="0" fontId="3" fillId="0" borderId="3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/>
    </xf>
    <xf numFmtId="0" fontId="8" fillId="0" borderId="68" xfId="0" applyFont="1" applyFill="1" applyBorder="1"/>
    <xf numFmtId="0" fontId="8" fillId="0" borderId="67" xfId="0" applyFont="1" applyFill="1" applyBorder="1"/>
    <xf numFmtId="0" fontId="8" fillId="0" borderId="66" xfId="0" applyFont="1" applyFill="1" applyBorder="1"/>
    <xf numFmtId="0" fontId="8" fillId="0" borderId="32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65" xfId="0" applyFont="1" applyFill="1" applyBorder="1"/>
    <xf numFmtId="0" fontId="8" fillId="0" borderId="64" xfId="0" applyFont="1" applyFill="1" applyBorder="1"/>
    <xf numFmtId="0" fontId="3" fillId="0" borderId="5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wrapText="1"/>
    </xf>
    <xf numFmtId="0" fontId="8" fillId="0" borderId="63" xfId="0" applyFont="1" applyFill="1" applyBorder="1"/>
    <xf numFmtId="0" fontId="18" fillId="0" borderId="0" xfId="0" applyFont="1" applyFill="1"/>
    <xf numFmtId="0" fontId="3" fillId="0" borderId="62" xfId="0" quotePrefix="1" applyFont="1" applyFill="1" applyBorder="1" applyAlignment="1">
      <alignment horizontal="center" vertical="center"/>
    </xf>
    <xf numFmtId="0" fontId="8" fillId="0" borderId="8" xfId="0" applyFont="1" applyFill="1" applyBorder="1"/>
    <xf numFmtId="0" fontId="8" fillId="0" borderId="61" xfId="0" applyFont="1" applyFill="1" applyBorder="1"/>
    <xf numFmtId="0" fontId="3" fillId="0" borderId="56" xfId="0" quotePrefix="1" applyFont="1" applyFill="1" applyBorder="1" applyAlignment="1">
      <alignment horizontal="center" vertical="center"/>
    </xf>
    <xf numFmtId="0" fontId="3" fillId="0" borderId="56" xfId="0" quotePrefix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left"/>
    </xf>
    <xf numFmtId="0" fontId="8" fillId="0" borderId="59" xfId="0" applyFont="1" applyFill="1" applyBorder="1"/>
    <xf numFmtId="0" fontId="3" fillId="0" borderId="42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8" fillId="0" borderId="6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38" xfId="0" applyFont="1" applyFill="1" applyBorder="1"/>
    <xf numFmtId="0" fontId="3" fillId="0" borderId="38" xfId="0" applyFont="1" applyFill="1" applyBorder="1"/>
    <xf numFmtId="0" fontId="3" fillId="0" borderId="38" xfId="0" applyFont="1" applyFill="1" applyBorder="1" applyAlignment="1">
      <alignment horizontal="left"/>
    </xf>
    <xf numFmtId="165" fontId="3" fillId="0" borderId="47" xfId="0" applyNumberFormat="1" applyFont="1" applyFill="1" applyBorder="1" applyAlignment="1">
      <alignment horizontal="right"/>
    </xf>
    <xf numFmtId="165" fontId="3" fillId="0" borderId="46" xfId="0" applyNumberFormat="1" applyFont="1" applyFill="1" applyBorder="1" applyAlignment="1">
      <alignment horizontal="right"/>
    </xf>
    <xf numFmtId="165" fontId="3" fillId="0" borderId="47" xfId="0" applyNumberFormat="1" applyFont="1" applyFill="1" applyBorder="1" applyAlignment="1">
      <alignment horizontal="center"/>
    </xf>
    <xf numFmtId="165" fontId="3" fillId="0" borderId="46" xfId="0" applyNumberFormat="1" applyFont="1" applyFill="1" applyBorder="1" applyAlignment="1">
      <alignment horizontal="center"/>
    </xf>
    <xf numFmtId="165" fontId="3" fillId="0" borderId="41" xfId="0" applyNumberFormat="1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15" fillId="0" borderId="6" xfId="0" applyFont="1" applyFill="1" applyBorder="1"/>
    <xf numFmtId="165" fontId="17" fillId="0" borderId="47" xfId="0" applyNumberFormat="1" applyFont="1" applyFill="1" applyBorder="1" applyAlignment="1"/>
    <xf numFmtId="165" fontId="2" fillId="0" borderId="47" xfId="0" applyNumberFormat="1" applyFont="1" applyFill="1" applyBorder="1" applyAlignment="1"/>
    <xf numFmtId="165" fontId="2" fillId="0" borderId="47" xfId="0" applyNumberFormat="1" applyFont="1" applyFill="1" applyBorder="1"/>
    <xf numFmtId="165" fontId="2" fillId="0" borderId="47" xfId="0" applyNumberFormat="1" applyFont="1" applyFill="1" applyBorder="1" applyAlignment="1">
      <alignment horizontal="right"/>
    </xf>
    <xf numFmtId="165" fontId="3" fillId="0" borderId="41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2" fillId="0" borderId="38" xfId="0" applyFont="1" applyFill="1" applyBorder="1" applyAlignment="1">
      <alignment horizontal="left"/>
    </xf>
    <xf numFmtId="165" fontId="3" fillId="0" borderId="47" xfId="0" applyNumberFormat="1" applyFont="1" applyFill="1" applyBorder="1"/>
    <xf numFmtId="165" fontId="13" fillId="0" borderId="47" xfId="0" applyNumberFormat="1" applyFont="1" applyFill="1" applyBorder="1" applyAlignment="1"/>
    <xf numFmtId="165" fontId="3" fillId="0" borderId="58" xfId="0" applyNumberFormat="1" applyFont="1" applyFill="1" applyBorder="1" applyAlignment="1">
      <alignment horizontal="right"/>
    </xf>
    <xf numFmtId="0" fontId="2" fillId="0" borderId="45" xfId="0" applyFont="1" applyFill="1" applyBorder="1" applyAlignment="1">
      <alignment horizontal="center"/>
    </xf>
    <xf numFmtId="0" fontId="3" fillId="0" borderId="39" xfId="0" applyFont="1" applyFill="1" applyBorder="1"/>
    <xf numFmtId="165" fontId="2" fillId="0" borderId="56" xfId="0" applyNumberFormat="1" applyFont="1" applyFill="1" applyBorder="1"/>
    <xf numFmtId="165" fontId="13" fillId="0" borderId="56" xfId="0" applyNumberFormat="1" applyFont="1" applyFill="1" applyBorder="1" applyAlignment="1"/>
    <xf numFmtId="165" fontId="2" fillId="0" borderId="57" xfId="0" applyNumberFormat="1" applyFont="1" applyFill="1" applyBorder="1" applyAlignment="1">
      <alignment horizontal="right"/>
    </xf>
    <xf numFmtId="165" fontId="2" fillId="0" borderId="56" xfId="0" applyNumberFormat="1" applyFont="1" applyFill="1" applyBorder="1" applyAlignment="1">
      <alignment horizontal="right"/>
    </xf>
    <xf numFmtId="40" fontId="2" fillId="0" borderId="56" xfId="0" applyNumberFormat="1" applyFont="1" applyFill="1" applyBorder="1"/>
    <xf numFmtId="165" fontId="2" fillId="0" borderId="37" xfId="0" applyNumberFormat="1" applyFont="1" applyFill="1" applyBorder="1"/>
    <xf numFmtId="165" fontId="2" fillId="0" borderId="55" xfId="0" applyNumberFormat="1" applyFont="1" applyFill="1" applyBorder="1"/>
    <xf numFmtId="165" fontId="2" fillId="0" borderId="55" xfId="0" applyNumberFormat="1" applyFont="1" applyFill="1" applyBorder="1" applyAlignment="1">
      <alignment horizontal="right"/>
    </xf>
    <xf numFmtId="165" fontId="2" fillId="0" borderId="37" xfId="0" applyNumberFormat="1" applyFont="1" applyFill="1" applyBorder="1" applyAlignment="1">
      <alignment horizontal="right"/>
    </xf>
    <xf numFmtId="165" fontId="2" fillId="0" borderId="54" xfId="0" applyNumberFormat="1" applyFont="1" applyFill="1" applyBorder="1" applyAlignment="1">
      <alignment horizontal="right"/>
    </xf>
    <xf numFmtId="40" fontId="2" fillId="0" borderId="54" xfId="0" applyNumberFormat="1" applyFont="1" applyFill="1" applyBorder="1"/>
    <xf numFmtId="0" fontId="3" fillId="0" borderId="39" xfId="0" applyFont="1" applyFill="1" applyBorder="1" applyAlignment="1">
      <alignment horizontal="left"/>
    </xf>
    <xf numFmtId="0" fontId="8" fillId="0" borderId="38" xfId="0" applyFont="1" applyFill="1" applyBorder="1"/>
    <xf numFmtId="165" fontId="3" fillId="0" borderId="42" xfId="0" applyNumberFormat="1" applyFont="1" applyFill="1" applyBorder="1" applyAlignment="1">
      <alignment horizontal="center"/>
    </xf>
    <xf numFmtId="165" fontId="3" fillId="0" borderId="52" xfId="0" applyNumberFormat="1" applyFont="1" applyFill="1" applyBorder="1" applyAlignment="1">
      <alignment horizontal="center"/>
    </xf>
    <xf numFmtId="165" fontId="2" fillId="0" borderId="53" xfId="0" applyNumberFormat="1" applyFont="1" applyFill="1" applyBorder="1"/>
    <xf numFmtId="165" fontId="3" fillId="0" borderId="52" xfId="0" applyNumberFormat="1" applyFont="1" applyFill="1" applyBorder="1" applyAlignment="1">
      <alignment horizontal="right"/>
    </xf>
    <xf numFmtId="165" fontId="3" fillId="0" borderId="42" xfId="0" applyNumberFormat="1" applyFont="1" applyFill="1" applyBorder="1" applyAlignment="1">
      <alignment horizontal="right"/>
    </xf>
    <xf numFmtId="165" fontId="3" fillId="0" borderId="51" xfId="0" applyNumberFormat="1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/>
    </xf>
    <xf numFmtId="0" fontId="2" fillId="0" borderId="48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45" xfId="0" applyFont="1" applyFill="1" applyBorder="1"/>
    <xf numFmtId="0" fontId="3" fillId="0" borderId="44" xfId="0" applyFont="1" applyFill="1" applyBorder="1"/>
    <xf numFmtId="0" fontId="3" fillId="0" borderId="43" xfId="0" applyFont="1" applyFill="1" applyBorder="1"/>
    <xf numFmtId="0" fontId="3" fillId="0" borderId="43" xfId="0" applyFont="1" applyFill="1" applyBorder="1" applyAlignment="1">
      <alignment horizontal="center"/>
    </xf>
    <xf numFmtId="165" fontId="2" fillId="0" borderId="42" xfId="0" applyNumberFormat="1" applyFont="1" applyFill="1" applyBorder="1"/>
    <xf numFmtId="165" fontId="2" fillId="0" borderId="42" xfId="0" applyNumberFormat="1" applyFont="1" applyFill="1" applyBorder="1" applyAlignment="1">
      <alignment horizontal="right"/>
    </xf>
    <xf numFmtId="0" fontId="2" fillId="0" borderId="40" xfId="0" applyFont="1" applyFill="1" applyBorder="1"/>
    <xf numFmtId="0" fontId="2" fillId="0" borderId="36" xfId="0" applyFont="1" applyFill="1" applyBorder="1"/>
    <xf numFmtId="0" fontId="3" fillId="0" borderId="35" xfId="0" applyFont="1" applyFill="1" applyBorder="1"/>
    <xf numFmtId="0" fontId="3" fillId="0" borderId="34" xfId="0" applyFont="1" applyFill="1" applyBorder="1"/>
    <xf numFmtId="0" fontId="3" fillId="0" borderId="3" xfId="0" applyFont="1" applyFill="1" applyBorder="1" applyAlignment="1">
      <alignment horizontal="center"/>
    </xf>
    <xf numFmtId="165" fontId="2" fillId="0" borderId="33" xfId="0" applyNumberFormat="1" applyFont="1" applyFill="1" applyBorder="1"/>
    <xf numFmtId="165" fontId="2" fillId="0" borderId="33" xfId="0" applyNumberFormat="1" applyFont="1" applyFill="1" applyBorder="1" applyAlignment="1">
      <alignment horizontal="right"/>
    </xf>
    <xf numFmtId="0" fontId="2" fillId="0" borderId="32" xfId="0" applyFont="1" applyFill="1" applyBorder="1"/>
    <xf numFmtId="0" fontId="3" fillId="0" borderId="9" xfId="0" applyFont="1" applyFill="1" applyBorder="1"/>
    <xf numFmtId="0" fontId="3" fillId="0" borderId="29" xfId="0" applyFont="1" applyFill="1" applyBorder="1"/>
    <xf numFmtId="0" fontId="3" fillId="0" borderId="9" xfId="0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0" fontId="2" fillId="0" borderId="9" xfId="0" applyFont="1" applyFill="1" applyBorder="1"/>
    <xf numFmtId="0" fontId="2" fillId="0" borderId="28" xfId="0" applyFont="1" applyFill="1" applyBorder="1"/>
    <xf numFmtId="0" fontId="3" fillId="0" borderId="6" xfId="0" applyFont="1" applyFill="1" applyBorder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2" fillId="0" borderId="5" xfId="0" applyFont="1" applyFill="1" applyBorder="1"/>
    <xf numFmtId="0" fontId="3" fillId="0" borderId="24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31" xfId="0" applyFont="1" applyFill="1" applyBorder="1"/>
    <xf numFmtId="49" fontId="2" fillId="0" borderId="3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49" fontId="3" fillId="0" borderId="29" xfId="0" applyNumberFormat="1" applyFont="1" applyFill="1" applyBorder="1"/>
    <xf numFmtId="49" fontId="3" fillId="0" borderId="9" xfId="0" applyNumberFormat="1" applyFont="1" applyFill="1" applyBorder="1"/>
    <xf numFmtId="49" fontId="3" fillId="0" borderId="9" xfId="0" applyNumberFormat="1" applyFont="1" applyFill="1" applyBorder="1" applyAlignment="1">
      <alignment horizontal="left"/>
    </xf>
    <xf numFmtId="49" fontId="2" fillId="0" borderId="9" xfId="0" applyNumberFormat="1" applyFont="1" applyFill="1" applyBorder="1"/>
    <xf numFmtId="49" fontId="2" fillId="0" borderId="9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27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49" fontId="2" fillId="0" borderId="26" xfId="0" applyNumberFormat="1" applyFont="1" applyFill="1" applyBorder="1" applyAlignment="1">
      <alignment horizontal="left"/>
    </xf>
    <xf numFmtId="0" fontId="2" fillId="0" borderId="26" xfId="0" applyFont="1" applyFill="1" applyBorder="1"/>
    <xf numFmtId="0" fontId="2" fillId="0" borderId="25" xfId="0" applyFont="1" applyFill="1" applyBorder="1"/>
    <xf numFmtId="166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/>
    <xf numFmtId="166" fontId="2" fillId="0" borderId="6" xfId="0" applyNumberFormat="1" applyFont="1" applyFill="1" applyBorder="1"/>
    <xf numFmtId="166" fontId="3" fillId="0" borderId="0" xfId="0" applyNumberFormat="1" applyFont="1" applyFill="1"/>
    <xf numFmtId="41" fontId="3" fillId="0" borderId="0" xfId="0" applyNumberFormat="1" applyFont="1" applyFill="1" applyAlignment="1">
      <alignment horizontal="right"/>
    </xf>
    <xf numFmtId="165" fontId="14" fillId="0" borderId="0" xfId="0" applyNumberFormat="1" applyFont="1" applyFill="1"/>
    <xf numFmtId="165" fontId="14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165" fontId="3" fillId="0" borderId="5" xfId="0" applyNumberFormat="1" applyFont="1" applyFill="1" applyBorder="1"/>
    <xf numFmtId="0" fontId="2" fillId="0" borderId="17" xfId="0" applyFont="1" applyFill="1" applyBorder="1" applyAlignment="1">
      <alignment horizontal="left"/>
    </xf>
    <xf numFmtId="0" fontId="8" fillId="0" borderId="16" xfId="0" applyFont="1" applyFill="1" applyBorder="1"/>
    <xf numFmtId="0" fontId="8" fillId="0" borderId="15" xfId="0" applyFont="1" applyFill="1" applyBorder="1"/>
    <xf numFmtId="165" fontId="13" fillId="0" borderId="1" xfId="0" applyNumberFormat="1" applyFont="1" applyFill="1" applyBorder="1" applyAlignment="1">
      <alignment horizontal="right"/>
    </xf>
    <xf numFmtId="165" fontId="2" fillId="0" borderId="13" xfId="0" applyNumberFormat="1" applyFont="1" applyFill="1" applyBorder="1" applyAlignment="1">
      <alignment horizontal="right"/>
    </xf>
    <xf numFmtId="43" fontId="2" fillId="0" borderId="0" xfId="0" applyNumberFormat="1" applyFont="1" applyFill="1"/>
    <xf numFmtId="41" fontId="2" fillId="0" borderId="0" xfId="0" applyNumberFormat="1" applyFont="1" applyFill="1"/>
    <xf numFmtId="165" fontId="3" fillId="0" borderId="0" xfId="0" applyNumberFormat="1" applyFont="1" applyFill="1" applyAlignment="1">
      <alignment horizontal="right"/>
    </xf>
    <xf numFmtId="166" fontId="2" fillId="0" borderId="24" xfId="0" applyNumberFormat="1" applyFont="1" applyFill="1" applyBorder="1"/>
    <xf numFmtId="41" fontId="3" fillId="0" borderId="23" xfId="0" applyNumberFormat="1" applyFont="1" applyFill="1" applyBorder="1" applyAlignment="1">
      <alignment horizontal="right"/>
    </xf>
    <xf numFmtId="165" fontId="14" fillId="0" borderId="23" xfId="0" applyNumberFormat="1" applyFont="1" applyFill="1" applyBorder="1" applyAlignment="1"/>
    <xf numFmtId="165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17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0" fontId="2" fillId="0" borderId="0" xfId="0" applyNumberFormat="1" applyFont="1" applyFill="1"/>
    <xf numFmtId="0" fontId="3" fillId="0" borderId="14" xfId="0" applyFont="1" applyFill="1" applyBorder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3" fillId="0" borderId="17" xfId="0" applyFont="1" applyFill="1" applyBorder="1" applyAlignment="1">
      <alignment horizontal="left"/>
    </xf>
    <xf numFmtId="43" fontId="2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8" fillId="0" borderId="21" xfId="0" applyFont="1" applyFill="1" applyBorder="1"/>
    <xf numFmtId="0" fontId="2" fillId="0" borderId="0" xfId="0" applyFont="1" applyFill="1" applyAlignment="1">
      <alignment horizontal="left"/>
    </xf>
    <xf numFmtId="0" fontId="8" fillId="0" borderId="20" xfId="0" applyFont="1" applyFill="1" applyBorder="1"/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/>
    <xf numFmtId="0" fontId="2" fillId="0" borderId="19" xfId="0" applyFont="1" applyFill="1" applyBorder="1" applyAlignment="1">
      <alignment horizontal="left"/>
    </xf>
    <xf numFmtId="0" fontId="8" fillId="0" borderId="18" xfId="0" applyFont="1" applyFill="1" applyBorder="1"/>
    <xf numFmtId="43" fontId="11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horizontal="left"/>
    </xf>
    <xf numFmtId="43" fontId="11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0" fontId="2" fillId="0" borderId="17" xfId="0" applyFont="1" applyFill="1" applyBorder="1" applyAlignment="1">
      <alignment horizontal="center"/>
    </xf>
    <xf numFmtId="165" fontId="2" fillId="0" borderId="1" xfId="0" applyNumberFormat="1" applyFont="1" applyFill="1" applyBorder="1"/>
    <xf numFmtId="165" fontId="2" fillId="0" borderId="13" xfId="0" applyNumberFormat="1" applyFont="1" applyFill="1" applyBorder="1"/>
    <xf numFmtId="49" fontId="2" fillId="0" borderId="0" xfId="0" applyNumberFormat="1" applyFont="1" applyFill="1" applyAlignment="1">
      <alignment horizontal="center"/>
    </xf>
    <xf numFmtId="43" fontId="12" fillId="0" borderId="0" xfId="0" applyNumberFormat="1" applyFont="1" applyFill="1" applyAlignment="1">
      <alignment horizontal="left"/>
    </xf>
    <xf numFmtId="166" fontId="11" fillId="0" borderId="0" xfId="0" applyNumberFormat="1" applyFont="1" applyFill="1"/>
    <xf numFmtId="43" fontId="11" fillId="0" borderId="0" xfId="0" applyNumberFormat="1" applyFont="1" applyFill="1"/>
    <xf numFmtId="49" fontId="12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65" fontId="2" fillId="0" borderId="11" xfId="0" applyNumberFormat="1" applyFont="1" applyFill="1" applyBorder="1" applyAlignment="1">
      <alignment horizontal="left"/>
    </xf>
    <xf numFmtId="165" fontId="2" fillId="0" borderId="11" xfId="0" applyNumberFormat="1" applyFont="1" applyFill="1" applyBorder="1"/>
    <xf numFmtId="165" fontId="2" fillId="0" borderId="10" xfId="0" applyNumberFormat="1" applyFont="1" applyFill="1" applyBorder="1"/>
    <xf numFmtId="49" fontId="2" fillId="0" borderId="0" xfId="0" applyNumberFormat="1" applyFont="1" applyFill="1" applyAlignment="1">
      <alignment horizontal="left"/>
    </xf>
    <xf numFmtId="164" fontId="2" fillId="0" borderId="9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6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8" xfId="0" applyFont="1" applyFill="1" applyBorder="1" applyAlignment="1"/>
    <xf numFmtId="0" fontId="4" fillId="0" borderId="8" xfId="0" applyFont="1" applyFill="1" applyBorder="1"/>
    <xf numFmtId="0" fontId="5" fillId="0" borderId="8" xfId="0" applyFont="1" applyFill="1" applyBorder="1"/>
    <xf numFmtId="0" fontId="5" fillId="0" borderId="5" xfId="0" applyFont="1" applyFill="1" applyBorder="1"/>
    <xf numFmtId="0" fontId="9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0" borderId="0" xfId="0" applyFont="1" applyFill="1"/>
    <xf numFmtId="0" fontId="6" fillId="0" borderId="0" xfId="0" applyFont="1" applyFill="1" applyAlignment="1"/>
    <xf numFmtId="0" fontId="3" fillId="0" borderId="6" xfId="0" applyFont="1" applyFill="1" applyBorder="1" applyAlignment="1">
      <alignment horizontal="center"/>
    </xf>
    <xf numFmtId="0" fontId="2" fillId="0" borderId="4" xfId="0" applyFont="1" applyFill="1" applyBorder="1"/>
    <xf numFmtId="0" fontId="3" fillId="0" borderId="3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75"/>
  <sheetViews>
    <sheetView showGridLines="0" workbookViewId="0">
      <pane xSplit="6" topLeftCell="G1" activePane="topRight" state="frozen"/>
      <selection pane="topRight" sqref="A1:XFD1048576"/>
    </sheetView>
  </sheetViews>
  <sheetFormatPr defaultColWidth="14.42578125" defaultRowHeight="15" customHeight="1" x14ac:dyDescent="0.2"/>
  <cols>
    <col min="1" max="1" width="6.42578125" style="1" hidden="1" customWidth="1"/>
    <col min="2" max="2" width="2" style="1" customWidth="1"/>
    <col min="3" max="3" width="4" style="1" customWidth="1"/>
    <col min="4" max="4" width="9.5703125" style="1" customWidth="1"/>
    <col min="5" max="5" width="2.140625" style="1" customWidth="1"/>
    <col min="6" max="6" width="67.42578125" style="1" customWidth="1"/>
    <col min="7" max="7" width="23.5703125" style="1" customWidth="1"/>
    <col min="8" max="8" width="20.5703125" style="1" customWidth="1"/>
    <col min="9" max="9" width="22.28515625" style="1" customWidth="1"/>
    <col min="10" max="10" width="16.140625" style="1" customWidth="1"/>
    <col min="11" max="11" width="20.5703125" style="1" customWidth="1"/>
    <col min="12" max="12" width="16.140625" style="1" customWidth="1"/>
    <col min="13" max="13" width="15" style="1" customWidth="1"/>
    <col min="14" max="14" width="15.5703125" style="1" customWidth="1"/>
    <col min="15" max="15" width="12.5703125" style="1" customWidth="1"/>
    <col min="16" max="16" width="15.140625" style="1" customWidth="1"/>
    <col min="17" max="17" width="14.42578125" style="1" customWidth="1"/>
    <col min="18" max="18" width="14.28515625" style="1" customWidth="1"/>
    <col min="19" max="19" width="9.28515625" style="1" customWidth="1"/>
    <col min="20" max="20" width="15.7109375" style="1" customWidth="1"/>
    <col min="21" max="21" width="14.140625" style="1" customWidth="1"/>
    <col min="22" max="22" width="15.140625" style="1" customWidth="1"/>
    <col min="23" max="23" width="18.7109375" style="1" customWidth="1"/>
    <col min="24" max="24" width="8.7109375" style="1" customWidth="1"/>
    <col min="25" max="25" width="13.85546875" style="1" customWidth="1"/>
    <col min="26" max="26" width="6.28515625" style="1" customWidth="1"/>
    <col min="27" max="27" width="14.5703125" style="1" customWidth="1"/>
    <col min="28" max="28" width="19.5703125" style="1" customWidth="1"/>
    <col min="29" max="29" width="17.42578125" style="1" customWidth="1"/>
    <col min="30" max="30" width="9.85546875" style="1" customWidth="1"/>
    <col min="31" max="31" width="17.42578125" style="1" customWidth="1"/>
    <col min="32" max="32" width="18.85546875" style="1" customWidth="1"/>
    <col min="33" max="33" width="15" style="1" customWidth="1"/>
    <col min="34" max="34" width="9.140625" style="1" customWidth="1"/>
    <col min="35" max="16384" width="14.42578125" style="1"/>
  </cols>
  <sheetData>
    <row r="1" spans="1:34" ht="5.25" hidden="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4.25" hidden="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7.25" hidden="1" customHeight="1" x14ac:dyDescent="0.25">
      <c r="A3" s="2"/>
      <c r="B3" s="7"/>
      <c r="C3" s="7"/>
      <c r="D3" s="7"/>
      <c r="E3" s="7"/>
      <c r="F3" s="7"/>
      <c r="G3" s="7"/>
      <c r="H3" s="7"/>
      <c r="I3" s="7"/>
      <c r="J3" s="7"/>
      <c r="K3" s="185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9"/>
      <c r="AC3" s="9"/>
      <c r="AD3" s="9"/>
      <c r="AE3" s="9"/>
      <c r="AF3" s="185" t="s">
        <v>90</v>
      </c>
      <c r="AG3" s="186"/>
      <c r="AH3" s="2"/>
    </row>
    <row r="4" spans="1:34" ht="24.75" hidden="1" customHeight="1" x14ac:dyDescent="0.25">
      <c r="A4" s="2"/>
      <c r="B4" s="7"/>
      <c r="C4" s="7"/>
      <c r="D4" s="7"/>
      <c r="E4" s="7"/>
      <c r="F4" s="7"/>
      <c r="G4" s="7"/>
      <c r="H4" s="7"/>
      <c r="I4" s="7"/>
      <c r="J4" s="7"/>
      <c r="K4" s="185" t="s">
        <v>89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9"/>
      <c r="AC4" s="9"/>
      <c r="AD4" s="9"/>
      <c r="AE4" s="9"/>
      <c r="AF4" s="23"/>
      <c r="AG4" s="7"/>
      <c r="AH4" s="2"/>
    </row>
    <row r="5" spans="1:34" ht="18.75" hidden="1" customHeight="1" x14ac:dyDescent="0.25">
      <c r="A5" s="2"/>
      <c r="B5" s="7"/>
      <c r="C5" s="7"/>
      <c r="D5" s="7"/>
      <c r="E5" s="7"/>
      <c r="F5" s="7"/>
      <c r="G5" s="7"/>
      <c r="H5" s="7"/>
      <c r="I5" s="7"/>
      <c r="J5" s="7"/>
      <c r="K5" s="185" t="s">
        <v>88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7"/>
      <c r="AC5" s="7"/>
      <c r="AD5" s="7"/>
      <c r="AE5" s="7"/>
      <c r="AF5" s="7"/>
      <c r="AG5" s="7"/>
      <c r="AH5" s="2"/>
    </row>
    <row r="6" spans="1:34" ht="18" hidden="1" customHeight="1" x14ac:dyDescent="0.25">
      <c r="A6" s="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3"/>
      <c r="R6" s="23"/>
      <c r="S6" s="23"/>
      <c r="T6" s="23"/>
      <c r="U6" s="23"/>
      <c r="V6" s="23"/>
      <c r="W6" s="23"/>
      <c r="X6" s="23"/>
      <c r="Y6" s="7"/>
      <c r="Z6" s="7"/>
      <c r="AA6" s="7"/>
      <c r="AB6" s="7"/>
      <c r="AC6" s="7"/>
      <c r="AD6" s="7"/>
      <c r="AE6" s="7"/>
      <c r="AF6" s="7"/>
      <c r="AG6" s="7"/>
      <c r="AH6" s="2"/>
    </row>
    <row r="7" spans="1:34" ht="18" hidden="1" customHeight="1" x14ac:dyDescent="0.2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3"/>
      <c r="R7" s="23"/>
      <c r="S7" s="23"/>
      <c r="T7" s="23"/>
      <c r="U7" s="23"/>
      <c r="V7" s="23"/>
      <c r="W7" s="23"/>
      <c r="X7" s="23"/>
      <c r="Y7" s="7"/>
      <c r="Z7" s="7"/>
      <c r="AA7" s="7"/>
      <c r="AB7" s="7"/>
      <c r="AC7" s="7"/>
      <c r="AD7" s="7"/>
      <c r="AE7" s="7"/>
      <c r="AF7" s="7"/>
      <c r="AG7" s="7"/>
      <c r="AH7" s="2"/>
    </row>
    <row r="8" spans="1:34" ht="16.5" hidden="1" customHeight="1" x14ac:dyDescent="0.25">
      <c r="A8" s="175"/>
      <c r="B8" s="7"/>
      <c r="C8" s="23" t="s">
        <v>87</v>
      </c>
      <c r="D8" s="7"/>
      <c r="E8" s="23"/>
      <c r="F8" s="7"/>
      <c r="G8" s="23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2"/>
    </row>
    <row r="9" spans="1:34" ht="17.25" hidden="1" customHeight="1" x14ac:dyDescent="0.25">
      <c r="A9" s="175"/>
      <c r="B9" s="7"/>
      <c r="C9" s="23" t="s">
        <v>86</v>
      </c>
      <c r="D9" s="7"/>
      <c r="E9" s="23"/>
      <c r="F9" s="7"/>
      <c r="G9" s="2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23"/>
      <c r="AF9" s="7"/>
      <c r="AG9" s="7"/>
      <c r="AH9" s="2"/>
    </row>
    <row r="10" spans="1:34" ht="17.25" hidden="1" customHeight="1" x14ac:dyDescent="0.25">
      <c r="A10" s="175"/>
      <c r="B10" s="7"/>
      <c r="C10" s="23" t="s">
        <v>85</v>
      </c>
      <c r="D10" s="7"/>
      <c r="E10" s="23"/>
      <c r="F10" s="23"/>
      <c r="G10" s="2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23"/>
      <c r="AF10" s="7"/>
      <c r="AG10" s="7"/>
      <c r="AH10" s="2"/>
    </row>
    <row r="11" spans="1:34" ht="17.25" hidden="1" customHeight="1" x14ac:dyDescent="0.25">
      <c r="A11" s="175"/>
      <c r="B11" s="7"/>
      <c r="C11" s="23" t="s">
        <v>84</v>
      </c>
      <c r="D11" s="7"/>
      <c r="E11" s="23"/>
      <c r="F11" s="23"/>
      <c r="G11" s="23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23"/>
      <c r="AF11" s="7"/>
      <c r="AG11" s="7"/>
      <c r="AH11" s="2"/>
    </row>
    <row r="12" spans="1:34" ht="17.25" hidden="1" customHeight="1" x14ac:dyDescent="0.25">
      <c r="A12" s="175"/>
      <c r="B12" s="7"/>
      <c r="C12" s="23" t="s">
        <v>83</v>
      </c>
      <c r="D12" s="7"/>
      <c r="E12" s="23"/>
      <c r="F12" s="7"/>
      <c r="G12" s="23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2"/>
    </row>
    <row r="13" spans="1:34" ht="17.25" hidden="1" customHeight="1" x14ac:dyDescent="0.25">
      <c r="A13" s="175"/>
      <c r="B13" s="7"/>
      <c r="C13" s="23"/>
      <c r="D13" s="7"/>
      <c r="E13" s="23"/>
      <c r="F13" s="7"/>
      <c r="G13" s="23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2"/>
    </row>
    <row r="14" spans="1:34" ht="18.75" hidden="1" customHeight="1" x14ac:dyDescent="0.25">
      <c r="A14" s="175"/>
      <c r="B14" s="7"/>
      <c r="C14" s="2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2"/>
    </row>
    <row r="15" spans="1:34" ht="30" customHeight="1" x14ac:dyDescent="0.25">
      <c r="A15" s="86"/>
      <c r="B15" s="23"/>
      <c r="C15" s="187" t="s">
        <v>82</v>
      </c>
      <c r="D15" s="188"/>
      <c r="E15" s="188"/>
      <c r="F15" s="189"/>
      <c r="G15" s="176" t="s">
        <v>81</v>
      </c>
      <c r="H15" s="177"/>
      <c r="I15" s="177"/>
      <c r="J15" s="177"/>
      <c r="K15" s="178"/>
      <c r="L15" s="176" t="s">
        <v>80</v>
      </c>
      <c r="M15" s="177"/>
      <c r="N15" s="177"/>
      <c r="O15" s="177"/>
      <c r="P15" s="177"/>
      <c r="Q15" s="177"/>
      <c r="R15" s="177"/>
      <c r="S15" s="177"/>
      <c r="T15" s="177"/>
      <c r="U15" s="177"/>
      <c r="V15" s="178"/>
      <c r="W15" s="207" t="s">
        <v>79</v>
      </c>
      <c r="X15" s="176" t="s">
        <v>78</v>
      </c>
      <c r="Y15" s="177"/>
      <c r="Z15" s="177"/>
      <c r="AA15" s="178"/>
      <c r="AB15" s="176" t="s">
        <v>77</v>
      </c>
      <c r="AC15" s="177"/>
      <c r="AD15" s="177"/>
      <c r="AE15" s="177"/>
      <c r="AF15" s="178"/>
      <c r="AG15" s="179" t="s">
        <v>76</v>
      </c>
      <c r="AH15" s="86"/>
    </row>
    <row r="16" spans="1:34" ht="19.5" customHeight="1" x14ac:dyDescent="0.25">
      <c r="A16" s="86"/>
      <c r="B16" s="23"/>
      <c r="C16" s="190"/>
      <c r="D16" s="186"/>
      <c r="E16" s="186"/>
      <c r="F16" s="191"/>
      <c r="G16" s="182" t="s">
        <v>72</v>
      </c>
      <c r="H16" s="182" t="s">
        <v>71</v>
      </c>
      <c r="I16" s="184" t="s">
        <v>70</v>
      </c>
      <c r="J16" s="182" t="s">
        <v>69</v>
      </c>
      <c r="K16" s="182" t="s">
        <v>73</v>
      </c>
      <c r="L16" s="195" t="s">
        <v>75</v>
      </c>
      <c r="M16" s="196"/>
      <c r="N16" s="196"/>
      <c r="O16" s="196"/>
      <c r="P16" s="197"/>
      <c r="Q16" s="195" t="s">
        <v>74</v>
      </c>
      <c r="R16" s="196"/>
      <c r="S16" s="196"/>
      <c r="T16" s="196"/>
      <c r="U16" s="197"/>
      <c r="V16" s="184" t="s">
        <v>73</v>
      </c>
      <c r="W16" s="208"/>
      <c r="X16" s="182" t="s">
        <v>72</v>
      </c>
      <c r="Y16" s="182" t="s">
        <v>71</v>
      </c>
      <c r="Z16" s="182" t="s">
        <v>69</v>
      </c>
      <c r="AA16" s="182" t="s">
        <v>73</v>
      </c>
      <c r="AB16" s="182" t="s">
        <v>72</v>
      </c>
      <c r="AC16" s="182" t="s">
        <v>71</v>
      </c>
      <c r="AD16" s="184" t="s">
        <v>70</v>
      </c>
      <c r="AE16" s="182" t="s">
        <v>69</v>
      </c>
      <c r="AF16" s="182" t="s">
        <v>73</v>
      </c>
      <c r="AG16" s="180"/>
      <c r="AH16" s="86"/>
    </row>
    <row r="17" spans="1:34" ht="36.75" customHeight="1" thickBot="1" x14ac:dyDescent="0.3">
      <c r="A17" s="86"/>
      <c r="B17" s="23"/>
      <c r="C17" s="192"/>
      <c r="D17" s="193"/>
      <c r="E17" s="193"/>
      <c r="F17" s="194"/>
      <c r="G17" s="183"/>
      <c r="H17" s="183"/>
      <c r="I17" s="183"/>
      <c r="J17" s="183"/>
      <c r="K17" s="183"/>
      <c r="L17" s="172" t="s">
        <v>72</v>
      </c>
      <c r="M17" s="172" t="s">
        <v>71</v>
      </c>
      <c r="N17" s="174" t="s">
        <v>70</v>
      </c>
      <c r="O17" s="172" t="s">
        <v>69</v>
      </c>
      <c r="P17" s="172" t="s">
        <v>68</v>
      </c>
      <c r="Q17" s="172" t="s">
        <v>72</v>
      </c>
      <c r="R17" s="172" t="s">
        <v>71</v>
      </c>
      <c r="S17" s="174" t="s">
        <v>70</v>
      </c>
      <c r="T17" s="172" t="s">
        <v>69</v>
      </c>
      <c r="U17" s="172" t="s">
        <v>68</v>
      </c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1"/>
      <c r="AH17" s="86"/>
    </row>
    <row r="18" spans="1:34" ht="12.75" customHeight="1" x14ac:dyDescent="0.3">
      <c r="A18" s="145"/>
      <c r="B18" s="23"/>
      <c r="C18" s="217" t="s">
        <v>67</v>
      </c>
      <c r="D18" s="211"/>
      <c r="E18" s="211"/>
      <c r="F18" s="218"/>
      <c r="G18" s="173" t="s">
        <v>66</v>
      </c>
      <c r="H18" s="173" t="s">
        <v>65</v>
      </c>
      <c r="I18" s="173" t="s">
        <v>64</v>
      </c>
      <c r="J18" s="173" t="s">
        <v>63</v>
      </c>
      <c r="K18" s="171" t="s">
        <v>62</v>
      </c>
      <c r="L18" s="172">
        <v>7</v>
      </c>
      <c r="M18" s="172">
        <v>8</v>
      </c>
      <c r="N18" s="172">
        <v>9</v>
      </c>
      <c r="O18" s="172">
        <v>10</v>
      </c>
      <c r="P18" s="171" t="s">
        <v>61</v>
      </c>
      <c r="Q18" s="172">
        <v>12</v>
      </c>
      <c r="R18" s="172">
        <v>13</v>
      </c>
      <c r="S18" s="172">
        <v>14</v>
      </c>
      <c r="T18" s="172">
        <v>15</v>
      </c>
      <c r="U18" s="171" t="s">
        <v>60</v>
      </c>
      <c r="V18" s="172" t="s">
        <v>59</v>
      </c>
      <c r="W18" s="172" t="s">
        <v>58</v>
      </c>
      <c r="X18" s="172">
        <v>19</v>
      </c>
      <c r="Y18" s="172">
        <v>20</v>
      </c>
      <c r="Z18" s="172">
        <v>21</v>
      </c>
      <c r="AA18" s="171" t="s">
        <v>57</v>
      </c>
      <c r="AB18" s="172">
        <v>23</v>
      </c>
      <c r="AC18" s="172">
        <v>24</v>
      </c>
      <c r="AD18" s="172">
        <v>25</v>
      </c>
      <c r="AE18" s="172">
        <v>26</v>
      </c>
      <c r="AF18" s="171" t="s">
        <v>56</v>
      </c>
      <c r="AG18" s="170">
        <v>28</v>
      </c>
      <c r="AH18" s="145"/>
    </row>
    <row r="19" spans="1:34" ht="12.75" customHeight="1" x14ac:dyDescent="0.3">
      <c r="A19" s="145"/>
      <c r="B19" s="23"/>
      <c r="C19" s="219" t="s">
        <v>55</v>
      </c>
      <c r="D19" s="220"/>
      <c r="E19" s="220"/>
      <c r="F19" s="220"/>
      <c r="G19" s="168"/>
      <c r="H19" s="168"/>
      <c r="I19" s="168"/>
      <c r="J19" s="168"/>
      <c r="K19" s="168"/>
      <c r="L19" s="169"/>
      <c r="M19" s="169"/>
      <c r="N19" s="169"/>
      <c r="O19" s="169"/>
      <c r="P19" s="169"/>
      <c r="Q19" s="169"/>
      <c r="R19" s="168"/>
      <c r="S19" s="168"/>
      <c r="T19" s="168"/>
      <c r="U19" s="168"/>
      <c r="V19" s="168"/>
      <c r="W19" s="169"/>
      <c r="X19" s="169"/>
      <c r="Y19" s="168"/>
      <c r="Z19" s="168"/>
      <c r="AA19" s="168"/>
      <c r="AB19" s="169"/>
      <c r="AC19" s="168"/>
      <c r="AD19" s="168"/>
      <c r="AE19" s="168"/>
      <c r="AF19" s="167"/>
      <c r="AG19" s="138"/>
      <c r="AH19" s="137"/>
    </row>
    <row r="20" spans="1:34" ht="15" customHeight="1" x14ac:dyDescent="0.25">
      <c r="A20" s="86"/>
      <c r="B20" s="23"/>
      <c r="C20" s="130" t="s">
        <v>54</v>
      </c>
      <c r="D20" s="161"/>
      <c r="E20" s="115"/>
      <c r="F20" s="158"/>
      <c r="G20" s="126"/>
      <c r="H20" s="126"/>
      <c r="I20" s="126"/>
      <c r="J20" s="126"/>
      <c r="K20" s="126"/>
      <c r="L20" s="125"/>
      <c r="M20" s="125"/>
      <c r="N20" s="125"/>
      <c r="O20" s="125"/>
      <c r="P20" s="125"/>
      <c r="Q20" s="125"/>
      <c r="R20" s="125"/>
      <c r="S20" s="125"/>
      <c r="T20" s="125"/>
      <c r="U20" s="126"/>
      <c r="V20" s="163"/>
      <c r="W20" s="166"/>
      <c r="X20" s="166"/>
      <c r="Y20" s="163"/>
      <c r="Z20" s="163"/>
      <c r="AA20" s="126"/>
      <c r="AB20" s="166"/>
      <c r="AC20" s="166"/>
      <c r="AD20" s="166"/>
      <c r="AE20" s="166"/>
      <c r="AF20" s="165"/>
      <c r="AG20" s="159"/>
      <c r="AH20" s="162"/>
    </row>
    <row r="21" spans="1:34" ht="13.5" customHeight="1" x14ac:dyDescent="0.25">
      <c r="A21" s="2"/>
      <c r="B21" s="7"/>
      <c r="C21" s="130" t="s">
        <v>52</v>
      </c>
      <c r="D21" s="161"/>
      <c r="E21" s="115"/>
      <c r="F21" s="158"/>
      <c r="G21" s="136">
        <v>12041812.16</v>
      </c>
      <c r="H21" s="136">
        <v>164170.03</v>
      </c>
      <c r="I21" s="134"/>
      <c r="J21" s="134"/>
      <c r="K21" s="127">
        <f>SUM(G21:J21)</f>
        <v>12205982.189999999</v>
      </c>
      <c r="L21" s="133"/>
      <c r="M21" s="133"/>
      <c r="N21" s="133"/>
      <c r="O21" s="134"/>
      <c r="P21" s="127">
        <f>SUM(L21:O21)</f>
        <v>0</v>
      </c>
      <c r="Q21" s="133"/>
      <c r="R21" s="133"/>
      <c r="S21" s="133"/>
      <c r="T21" s="133"/>
      <c r="U21" s="128">
        <f>SUM(Q21:T21)</f>
        <v>0</v>
      </c>
      <c r="V21" s="127">
        <f>SUM(P21,U21)</f>
        <v>0</v>
      </c>
      <c r="W21" s="125">
        <f>SUM(K21,V21)</f>
        <v>12205982.189999999</v>
      </c>
      <c r="X21" s="133"/>
      <c r="Y21" s="133"/>
      <c r="Z21" s="133"/>
      <c r="AA21" s="126">
        <f>SUM(X21:Z21)</f>
        <v>0</v>
      </c>
      <c r="AB21" s="125">
        <f t="shared" ref="AB21:AE22" si="0">SUM(G21,L21,Q21,X21)</f>
        <v>12041812.16</v>
      </c>
      <c r="AC21" s="125">
        <f t="shared" si="0"/>
        <v>164170.03</v>
      </c>
      <c r="AD21" s="125">
        <f t="shared" si="0"/>
        <v>0</v>
      </c>
      <c r="AE21" s="125">
        <f t="shared" si="0"/>
        <v>0</v>
      </c>
      <c r="AF21" s="118">
        <f>SUM(AB21:AE21)</f>
        <v>12205982.189999999</v>
      </c>
      <c r="AG21" s="159"/>
      <c r="AH21" s="105"/>
    </row>
    <row r="22" spans="1:34" ht="15" customHeight="1" x14ac:dyDescent="0.25">
      <c r="A22" s="2"/>
      <c r="B22" s="7"/>
      <c r="C22" s="130" t="s">
        <v>51</v>
      </c>
      <c r="D22" s="129"/>
      <c r="E22" s="158"/>
      <c r="F22" s="158"/>
      <c r="G22" s="136">
        <v>12189707.41</v>
      </c>
      <c r="H22" s="136">
        <v>2565919.13</v>
      </c>
      <c r="I22" s="133"/>
      <c r="J22" s="134"/>
      <c r="K22" s="127">
        <f>SUM(G22:J22)</f>
        <v>14755626.539999999</v>
      </c>
      <c r="L22" s="133"/>
      <c r="M22" s="133"/>
      <c r="N22" s="133"/>
      <c r="O22" s="133"/>
      <c r="P22" s="127">
        <f>SUM(L22:O22)</f>
        <v>0</v>
      </c>
      <c r="Q22" s="133"/>
      <c r="R22" s="133"/>
      <c r="S22" s="133"/>
      <c r="T22" s="133"/>
      <c r="U22" s="128">
        <f>SUM(Q22:T22)</f>
        <v>0</v>
      </c>
      <c r="V22" s="127">
        <f>SUM(P22,U22)</f>
        <v>0</v>
      </c>
      <c r="W22" s="125">
        <f>SUM(K22,V22)</f>
        <v>14755626.539999999</v>
      </c>
      <c r="X22" s="133"/>
      <c r="Y22" s="133"/>
      <c r="Z22" s="133"/>
      <c r="AA22" s="126">
        <f>SUM(X22:Z22)</f>
        <v>0</v>
      </c>
      <c r="AB22" s="125">
        <f t="shared" si="0"/>
        <v>12189707.41</v>
      </c>
      <c r="AC22" s="125">
        <f t="shared" si="0"/>
        <v>2565919.13</v>
      </c>
      <c r="AD22" s="125">
        <f t="shared" si="0"/>
        <v>0</v>
      </c>
      <c r="AE22" s="125">
        <f t="shared" si="0"/>
        <v>0</v>
      </c>
      <c r="AF22" s="118">
        <f>SUM(AB22:AE22)</f>
        <v>14755626.539999999</v>
      </c>
      <c r="AG22" s="159"/>
      <c r="AH22" s="105"/>
    </row>
    <row r="23" spans="1:34" ht="15" customHeight="1" x14ac:dyDescent="0.25">
      <c r="A23" s="86"/>
      <c r="B23" s="23"/>
      <c r="C23" s="130" t="s">
        <v>53</v>
      </c>
      <c r="D23" s="161"/>
      <c r="E23" s="115"/>
      <c r="F23" s="158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27"/>
      <c r="R23" s="127"/>
      <c r="S23" s="127"/>
      <c r="T23" s="127"/>
      <c r="U23" s="126"/>
      <c r="V23" s="163"/>
      <c r="W23" s="125"/>
      <c r="X23" s="127"/>
      <c r="Y23" s="127"/>
      <c r="Z23" s="127"/>
      <c r="AA23" s="126"/>
      <c r="AB23" s="125"/>
      <c r="AC23" s="125"/>
      <c r="AD23" s="125"/>
      <c r="AE23" s="125"/>
      <c r="AF23" s="118"/>
      <c r="AG23" s="159"/>
      <c r="AH23" s="162"/>
    </row>
    <row r="24" spans="1:34" ht="13.5" customHeight="1" x14ac:dyDescent="0.25">
      <c r="A24" s="2"/>
      <c r="B24" s="7"/>
      <c r="C24" s="130" t="s">
        <v>52</v>
      </c>
      <c r="D24" s="161"/>
      <c r="E24" s="115"/>
      <c r="F24" s="158"/>
      <c r="G24" s="160"/>
      <c r="H24" s="133"/>
      <c r="I24" s="133"/>
      <c r="J24" s="133"/>
      <c r="K24" s="127">
        <f>SUM(G24:J24)</f>
        <v>0</v>
      </c>
      <c r="L24" s="133"/>
      <c r="M24" s="133"/>
      <c r="N24" s="133"/>
      <c r="O24" s="133"/>
      <c r="P24" s="127">
        <f>SUM(L24:O24)</f>
        <v>0</v>
      </c>
      <c r="Q24" s="133"/>
      <c r="R24" s="133"/>
      <c r="S24" s="133"/>
      <c r="T24" s="133"/>
      <c r="U24" s="128">
        <f>SUM(Q24:T24)</f>
        <v>0</v>
      </c>
      <c r="V24" s="127">
        <f>SUM(P24,U24)</f>
        <v>0</v>
      </c>
      <c r="W24" s="125">
        <f>SUM(K24,V24)</f>
        <v>0</v>
      </c>
      <c r="X24" s="133"/>
      <c r="Y24" s="133"/>
      <c r="Z24" s="133"/>
      <c r="AA24" s="126">
        <f>SUM(X24:Z24)</f>
        <v>0</v>
      </c>
      <c r="AB24" s="125">
        <f t="shared" ref="AB24:AE28" si="1">SUM(G24,L24,Q24,X24)</f>
        <v>0</v>
      </c>
      <c r="AC24" s="125">
        <f t="shared" si="1"/>
        <v>0</v>
      </c>
      <c r="AD24" s="125">
        <f t="shared" si="1"/>
        <v>0</v>
      </c>
      <c r="AE24" s="125">
        <f t="shared" si="1"/>
        <v>0</v>
      </c>
      <c r="AF24" s="118">
        <f>SUM(AB24:AE24)</f>
        <v>0</v>
      </c>
      <c r="AG24" s="159"/>
      <c r="AH24" s="105"/>
    </row>
    <row r="25" spans="1:34" ht="16.5" customHeight="1" x14ac:dyDescent="0.25">
      <c r="A25" s="2"/>
      <c r="B25" s="7"/>
      <c r="C25" s="130" t="s">
        <v>51</v>
      </c>
      <c r="D25" s="129"/>
      <c r="E25" s="158"/>
      <c r="F25" s="158"/>
      <c r="G25" s="133"/>
      <c r="H25" s="133"/>
      <c r="I25" s="133"/>
      <c r="J25" s="133"/>
      <c r="K25" s="127">
        <f>SUM(G25:J25)</f>
        <v>0</v>
      </c>
      <c r="L25" s="133"/>
      <c r="M25" s="133"/>
      <c r="N25" s="133"/>
      <c r="O25" s="133"/>
      <c r="P25" s="127">
        <f>SUM(L25:O25)</f>
        <v>0</v>
      </c>
      <c r="Q25" s="133"/>
      <c r="R25" s="133"/>
      <c r="S25" s="133"/>
      <c r="T25" s="133"/>
      <c r="U25" s="128">
        <f>SUM(Q25:T25)</f>
        <v>0</v>
      </c>
      <c r="V25" s="127">
        <f>SUM(P25,U25)</f>
        <v>0</v>
      </c>
      <c r="W25" s="125">
        <f>SUM(K25,V25)</f>
        <v>0</v>
      </c>
      <c r="X25" s="133"/>
      <c r="Y25" s="133"/>
      <c r="Z25" s="133"/>
      <c r="AA25" s="126">
        <f>SUM(X25:Z25)</f>
        <v>0</v>
      </c>
      <c r="AB25" s="125">
        <f t="shared" si="1"/>
        <v>0</v>
      </c>
      <c r="AC25" s="125">
        <f t="shared" si="1"/>
        <v>0</v>
      </c>
      <c r="AD25" s="125">
        <f t="shared" si="1"/>
        <v>0</v>
      </c>
      <c r="AE25" s="125">
        <f t="shared" si="1"/>
        <v>0</v>
      </c>
      <c r="AF25" s="118">
        <f>SUM(AB25:AE25)</f>
        <v>0</v>
      </c>
      <c r="AG25" s="159"/>
      <c r="AH25" s="105"/>
    </row>
    <row r="26" spans="1:34" ht="17.25" customHeight="1" x14ac:dyDescent="0.25">
      <c r="A26" s="2"/>
      <c r="B26" s="7"/>
      <c r="C26" s="130" t="s">
        <v>50</v>
      </c>
      <c r="D26" s="129"/>
      <c r="E26" s="158"/>
      <c r="F26" s="158"/>
      <c r="G26" s="157"/>
      <c r="H26" s="157"/>
      <c r="I26" s="157"/>
      <c r="J26" s="157"/>
      <c r="K26" s="127">
        <f>SUM(G26:J26)</f>
        <v>0</v>
      </c>
      <c r="L26" s="157"/>
      <c r="M26" s="157"/>
      <c r="N26" s="157"/>
      <c r="O26" s="157"/>
      <c r="P26" s="127">
        <f>SUM(L26:O26)</f>
        <v>0</v>
      </c>
      <c r="Q26" s="157"/>
      <c r="R26" s="157"/>
      <c r="S26" s="157"/>
      <c r="T26" s="157"/>
      <c r="U26" s="128">
        <f>SUM(Q26:T26)</f>
        <v>0</v>
      </c>
      <c r="V26" s="127">
        <f>SUM(P26,U26)</f>
        <v>0</v>
      </c>
      <c r="W26" s="125">
        <f>SUM(K26,V26)</f>
        <v>0</v>
      </c>
      <c r="X26" s="127"/>
      <c r="Y26" s="127"/>
      <c r="Z26" s="127"/>
      <c r="AA26" s="126">
        <f>SUM(X26:Z26)</f>
        <v>0</v>
      </c>
      <c r="AB26" s="125">
        <f t="shared" si="1"/>
        <v>0</v>
      </c>
      <c r="AC26" s="125">
        <f t="shared" si="1"/>
        <v>0</v>
      </c>
      <c r="AD26" s="125">
        <f t="shared" si="1"/>
        <v>0</v>
      </c>
      <c r="AE26" s="125">
        <f t="shared" si="1"/>
        <v>0</v>
      </c>
      <c r="AF26" s="118">
        <f>SUM(AB26:AE26)</f>
        <v>0</v>
      </c>
      <c r="AG26" s="159"/>
      <c r="AH26" s="105"/>
    </row>
    <row r="27" spans="1:34" ht="15" customHeight="1" x14ac:dyDescent="0.25">
      <c r="A27" s="2"/>
      <c r="B27" s="7"/>
      <c r="C27" s="130" t="s">
        <v>49</v>
      </c>
      <c r="D27" s="129"/>
      <c r="E27" s="158"/>
      <c r="F27" s="158"/>
      <c r="G27" s="157"/>
      <c r="H27" s="157"/>
      <c r="I27" s="157"/>
      <c r="J27" s="157"/>
      <c r="K27" s="127">
        <f>SUM(G27:J27)</f>
        <v>0</v>
      </c>
      <c r="L27" s="157"/>
      <c r="M27" s="157"/>
      <c r="N27" s="157"/>
      <c r="O27" s="157"/>
      <c r="P27" s="127">
        <f>SUM(L27:O27)</f>
        <v>0</v>
      </c>
      <c r="Q27" s="157"/>
      <c r="R27" s="157"/>
      <c r="S27" s="157"/>
      <c r="T27" s="157"/>
      <c r="U27" s="128">
        <f>SUM(Q27:T27)</f>
        <v>0</v>
      </c>
      <c r="V27" s="127">
        <f>SUM(P27,U27)</f>
        <v>0</v>
      </c>
      <c r="W27" s="125">
        <f>SUM(K27,V27)</f>
        <v>0</v>
      </c>
      <c r="X27" s="127"/>
      <c r="Y27" s="127"/>
      <c r="Z27" s="127"/>
      <c r="AA27" s="126">
        <f>SUM(X27:Z27)</f>
        <v>0</v>
      </c>
      <c r="AB27" s="156">
        <f t="shared" si="1"/>
        <v>0</v>
      </c>
      <c r="AC27" s="156">
        <f t="shared" si="1"/>
        <v>0</v>
      </c>
      <c r="AD27" s="156">
        <f t="shared" si="1"/>
        <v>0</v>
      </c>
      <c r="AE27" s="156">
        <f t="shared" si="1"/>
        <v>0</v>
      </c>
      <c r="AF27" s="118">
        <f>SUM(AB27:AE27)</f>
        <v>0</v>
      </c>
      <c r="AG27" s="155"/>
      <c r="AH27" s="105"/>
    </row>
    <row r="28" spans="1:34" ht="20.25" customHeight="1" x14ac:dyDescent="0.25">
      <c r="A28" s="2"/>
      <c r="B28" s="7"/>
      <c r="C28" s="116" t="s">
        <v>48</v>
      </c>
      <c r="D28" s="115"/>
      <c r="E28" s="115"/>
      <c r="F28" s="115"/>
      <c r="G28" s="149">
        <f>SUM(G21:G27)</f>
        <v>24231519.57</v>
      </c>
      <c r="H28" s="149">
        <f>SUM(H21:H27)</f>
        <v>2730089.1599999997</v>
      </c>
      <c r="I28" s="149">
        <f>SUM(I21:I27)</f>
        <v>0</v>
      </c>
      <c r="J28" s="154">
        <v>0</v>
      </c>
      <c r="K28" s="149">
        <f t="shared" ref="K28:AA28" si="2">SUM(K21:K27)</f>
        <v>26961608.729999997</v>
      </c>
      <c r="L28" s="149">
        <f t="shared" si="2"/>
        <v>0</v>
      </c>
      <c r="M28" s="149">
        <f t="shared" si="2"/>
        <v>0</v>
      </c>
      <c r="N28" s="149">
        <f t="shared" si="2"/>
        <v>0</v>
      </c>
      <c r="O28" s="149">
        <f t="shared" si="2"/>
        <v>0</v>
      </c>
      <c r="P28" s="149">
        <f t="shared" si="2"/>
        <v>0</v>
      </c>
      <c r="Q28" s="149">
        <f t="shared" si="2"/>
        <v>0</v>
      </c>
      <c r="R28" s="149">
        <f t="shared" si="2"/>
        <v>0</v>
      </c>
      <c r="S28" s="149">
        <f t="shared" si="2"/>
        <v>0</v>
      </c>
      <c r="T28" s="149">
        <f t="shared" si="2"/>
        <v>0</v>
      </c>
      <c r="U28" s="149">
        <f t="shared" si="2"/>
        <v>0</v>
      </c>
      <c r="V28" s="149">
        <f t="shared" si="2"/>
        <v>0</v>
      </c>
      <c r="W28" s="149">
        <f t="shared" si="2"/>
        <v>26961608.729999997</v>
      </c>
      <c r="X28" s="149">
        <f t="shared" si="2"/>
        <v>0</v>
      </c>
      <c r="Y28" s="149">
        <f t="shared" si="2"/>
        <v>0</v>
      </c>
      <c r="Z28" s="149">
        <f t="shared" si="2"/>
        <v>0</v>
      </c>
      <c r="AA28" s="149">
        <f t="shared" si="2"/>
        <v>0</v>
      </c>
      <c r="AB28" s="153">
        <f t="shared" si="1"/>
        <v>24231519.57</v>
      </c>
      <c r="AC28" s="153">
        <f t="shared" si="1"/>
        <v>2730089.1599999997</v>
      </c>
      <c r="AD28" s="153">
        <f t="shared" si="1"/>
        <v>0</v>
      </c>
      <c r="AE28" s="153">
        <f t="shared" si="1"/>
        <v>0</v>
      </c>
      <c r="AF28" s="152">
        <f>SUM(AF21:AF27)</f>
        <v>26961608.729999997</v>
      </c>
      <c r="AG28" s="151"/>
      <c r="AH28" s="105"/>
    </row>
    <row r="29" spans="1:34" ht="20.25" customHeight="1" x14ac:dyDescent="0.25">
      <c r="A29" s="2"/>
      <c r="B29" s="7"/>
      <c r="C29" s="116"/>
      <c r="D29" s="115"/>
      <c r="E29" s="115"/>
      <c r="F29" s="115"/>
      <c r="G29" s="114"/>
      <c r="H29" s="114"/>
      <c r="I29" s="114"/>
      <c r="J29" s="114"/>
      <c r="K29" s="114"/>
      <c r="L29" s="150"/>
      <c r="M29" s="150"/>
      <c r="N29" s="150"/>
      <c r="O29" s="150"/>
      <c r="P29" s="150"/>
      <c r="Q29" s="150"/>
      <c r="R29" s="114"/>
      <c r="S29" s="114"/>
      <c r="T29" s="114"/>
      <c r="U29" s="114"/>
      <c r="V29" s="114"/>
      <c r="W29" s="150"/>
      <c r="X29" s="149"/>
      <c r="Y29" s="149"/>
      <c r="Z29" s="149"/>
      <c r="AA29" s="114"/>
      <c r="AB29" s="148"/>
      <c r="AC29" s="113"/>
      <c r="AD29" s="113"/>
      <c r="AE29" s="113"/>
      <c r="AF29" s="147"/>
      <c r="AG29" s="146"/>
      <c r="AH29" s="105"/>
    </row>
    <row r="30" spans="1:34" ht="12.75" customHeight="1" x14ac:dyDescent="0.3">
      <c r="A30" s="145"/>
      <c r="B30" s="23"/>
      <c r="C30" s="224" t="s">
        <v>47</v>
      </c>
      <c r="D30" s="225"/>
      <c r="E30" s="225"/>
      <c r="F30" s="225"/>
      <c r="G30" s="142"/>
      <c r="H30" s="142"/>
      <c r="I30" s="142"/>
      <c r="J30" s="142"/>
      <c r="K30" s="142"/>
      <c r="L30" s="144"/>
      <c r="M30" s="144"/>
      <c r="N30" s="144"/>
      <c r="O30" s="144"/>
      <c r="P30" s="144"/>
      <c r="Q30" s="144"/>
      <c r="R30" s="142"/>
      <c r="S30" s="142"/>
      <c r="T30" s="142"/>
      <c r="U30" s="142"/>
      <c r="V30" s="142"/>
      <c r="W30" s="144"/>
      <c r="X30" s="143"/>
      <c r="Y30" s="143"/>
      <c r="Z30" s="143"/>
      <c r="AA30" s="142"/>
      <c r="AB30" s="141"/>
      <c r="AC30" s="140"/>
      <c r="AD30" s="140"/>
      <c r="AE30" s="140"/>
      <c r="AF30" s="139"/>
      <c r="AG30" s="138"/>
      <c r="AH30" s="137"/>
    </row>
    <row r="31" spans="1:34" ht="16.5" customHeight="1" x14ac:dyDescent="0.25">
      <c r="A31" s="2"/>
      <c r="B31" s="7"/>
      <c r="C31" s="130" t="s">
        <v>46</v>
      </c>
      <c r="D31" s="129"/>
      <c r="E31" s="129"/>
      <c r="F31" s="129"/>
      <c r="G31" s="136">
        <v>806041.43</v>
      </c>
      <c r="H31" s="136">
        <v>78616.759999999995</v>
      </c>
      <c r="I31" s="133"/>
      <c r="J31" s="135"/>
      <c r="K31" s="127">
        <f>SUM(G31:J31)</f>
        <v>884658.19000000006</v>
      </c>
      <c r="L31" s="133"/>
      <c r="M31" s="133"/>
      <c r="N31" s="133"/>
      <c r="O31" s="134"/>
      <c r="P31" s="127">
        <f>SUM(L31:O31)</f>
        <v>0</v>
      </c>
      <c r="Q31" s="133"/>
      <c r="R31" s="133"/>
      <c r="S31" s="133"/>
      <c r="T31" s="133"/>
      <c r="U31" s="128">
        <f>SUM(Q31:T31)</f>
        <v>0</v>
      </c>
      <c r="V31" s="127">
        <f>SUM(P31,U31)</f>
        <v>0</v>
      </c>
      <c r="W31" s="125">
        <f>SUM(K31,V31)</f>
        <v>884658.19000000006</v>
      </c>
      <c r="X31" s="133"/>
      <c r="Y31" s="133"/>
      <c r="Z31" s="133"/>
      <c r="AA31" s="126">
        <f>SUM(X31:Z31)</f>
        <v>0</v>
      </c>
      <c r="AB31" s="125">
        <f t="shared" ref="AB31:AE32" si="3">SUM(G31,L31,Q31)</f>
        <v>806041.43</v>
      </c>
      <c r="AC31" s="125">
        <f t="shared" si="3"/>
        <v>78616.759999999995</v>
      </c>
      <c r="AD31" s="125">
        <f t="shared" si="3"/>
        <v>0</v>
      </c>
      <c r="AE31" s="125">
        <f t="shared" si="3"/>
        <v>0</v>
      </c>
      <c r="AF31" s="118">
        <f>SUM(AB31:AE31)</f>
        <v>884658.19000000006</v>
      </c>
      <c r="AG31" s="132"/>
      <c r="AH31" s="105"/>
    </row>
    <row r="32" spans="1:34" ht="14.25" customHeight="1" x14ac:dyDescent="0.25">
      <c r="A32" s="2"/>
      <c r="B32" s="7"/>
      <c r="C32" s="130" t="s">
        <v>45</v>
      </c>
      <c r="D32" s="129"/>
      <c r="E32" s="129"/>
      <c r="F32" s="129"/>
      <c r="G32" s="127"/>
      <c r="H32" s="127"/>
      <c r="I32" s="127"/>
      <c r="J32" s="127"/>
      <c r="K32" s="127">
        <f>SUM(G32:J32)</f>
        <v>0</v>
      </c>
      <c r="L32" s="127"/>
      <c r="M32" s="127"/>
      <c r="N32" s="127"/>
      <c r="O32" s="127"/>
      <c r="P32" s="127">
        <f>SUM(L32:O32)</f>
        <v>0</v>
      </c>
      <c r="Q32" s="127"/>
      <c r="R32" s="127"/>
      <c r="S32" s="127"/>
      <c r="T32" s="127"/>
      <c r="U32" s="128">
        <f>SUM(Q32:T32)</f>
        <v>0</v>
      </c>
      <c r="V32" s="127">
        <f>SUM(P32,U32)</f>
        <v>0</v>
      </c>
      <c r="W32" s="125">
        <f>SUM(K32,V32)</f>
        <v>0</v>
      </c>
      <c r="X32" s="127"/>
      <c r="Y32" s="127"/>
      <c r="Z32" s="127"/>
      <c r="AA32" s="126">
        <f>SUM(X32:Z32)</f>
        <v>0</v>
      </c>
      <c r="AB32" s="125">
        <f t="shared" si="3"/>
        <v>0</v>
      </c>
      <c r="AC32" s="125">
        <f t="shared" si="3"/>
        <v>0</v>
      </c>
      <c r="AD32" s="125">
        <f t="shared" si="3"/>
        <v>0</v>
      </c>
      <c r="AE32" s="125">
        <f t="shared" si="3"/>
        <v>0</v>
      </c>
      <c r="AF32" s="118">
        <f>SUM(AB32:AE32)</f>
        <v>0</v>
      </c>
      <c r="AG32" s="131"/>
      <c r="AH32" s="105"/>
    </row>
    <row r="33" spans="1:34" ht="14.25" customHeight="1" x14ac:dyDescent="0.25">
      <c r="A33" s="2"/>
      <c r="B33" s="7"/>
      <c r="C33" s="226" t="s">
        <v>44</v>
      </c>
      <c r="D33" s="225"/>
      <c r="E33" s="225"/>
      <c r="F33" s="225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8"/>
      <c r="V33" s="127"/>
      <c r="W33" s="125"/>
      <c r="X33" s="127"/>
      <c r="Y33" s="127"/>
      <c r="Z33" s="127"/>
      <c r="AA33" s="126"/>
      <c r="AB33" s="125"/>
      <c r="AC33" s="125"/>
      <c r="AD33" s="125"/>
      <c r="AE33" s="125"/>
      <c r="AF33" s="118"/>
      <c r="AG33" s="131"/>
      <c r="AH33" s="105"/>
    </row>
    <row r="34" spans="1:34" ht="14.25" customHeight="1" x14ac:dyDescent="0.25">
      <c r="A34" s="2"/>
      <c r="B34" s="7"/>
      <c r="C34" s="130" t="s">
        <v>43</v>
      </c>
      <c r="D34" s="129"/>
      <c r="E34" s="129"/>
      <c r="F34" s="129"/>
      <c r="G34" s="127"/>
      <c r="H34" s="127"/>
      <c r="I34" s="127"/>
      <c r="J34" s="127"/>
      <c r="K34" s="127">
        <f>SUM(G34:J34)</f>
        <v>0</v>
      </c>
      <c r="L34" s="127"/>
      <c r="M34" s="127"/>
      <c r="N34" s="127"/>
      <c r="O34" s="127"/>
      <c r="P34" s="127">
        <f>SUM(L34:O34)</f>
        <v>0</v>
      </c>
      <c r="Q34" s="127"/>
      <c r="R34" s="127"/>
      <c r="S34" s="127"/>
      <c r="T34" s="127"/>
      <c r="U34" s="128">
        <f>SUM(Q34:T34)</f>
        <v>0</v>
      </c>
      <c r="V34" s="127">
        <f>SUM(P34,U34)</f>
        <v>0</v>
      </c>
      <c r="W34" s="125">
        <f>SUM(K34,V34)</f>
        <v>0</v>
      </c>
      <c r="X34" s="127"/>
      <c r="Y34" s="127"/>
      <c r="Z34" s="127"/>
      <c r="AA34" s="126">
        <f>SUM(X34:Z34)</f>
        <v>0</v>
      </c>
      <c r="AB34" s="125">
        <f t="shared" ref="AB34:AE37" si="4">SUM(G34,L34,Q34)</f>
        <v>0</v>
      </c>
      <c r="AC34" s="125">
        <f t="shared" si="4"/>
        <v>0</v>
      </c>
      <c r="AD34" s="125">
        <f t="shared" si="4"/>
        <v>0</v>
      </c>
      <c r="AE34" s="125">
        <f t="shared" si="4"/>
        <v>0</v>
      </c>
      <c r="AF34" s="118"/>
      <c r="AG34" s="131"/>
      <c r="AH34" s="105"/>
    </row>
    <row r="35" spans="1:34" ht="18" customHeight="1" x14ac:dyDescent="0.25">
      <c r="A35" s="2"/>
      <c r="B35" s="7"/>
      <c r="C35" s="130" t="s">
        <v>42</v>
      </c>
      <c r="D35" s="129"/>
      <c r="E35" s="129"/>
      <c r="F35" s="129"/>
      <c r="G35" s="127"/>
      <c r="H35" s="127"/>
      <c r="I35" s="127"/>
      <c r="J35" s="127"/>
      <c r="K35" s="127">
        <f>SUM(G35:J35)</f>
        <v>0</v>
      </c>
      <c r="L35" s="127"/>
      <c r="M35" s="127"/>
      <c r="N35" s="127"/>
      <c r="O35" s="127"/>
      <c r="P35" s="127">
        <f>SUM(L35:O35)</f>
        <v>0</v>
      </c>
      <c r="Q35" s="127"/>
      <c r="R35" s="127"/>
      <c r="S35" s="127"/>
      <c r="T35" s="127"/>
      <c r="U35" s="128">
        <f>SUM(Q35:T35)</f>
        <v>0</v>
      </c>
      <c r="V35" s="127">
        <f>SUM(P35,U35)</f>
        <v>0</v>
      </c>
      <c r="W35" s="125">
        <f>SUM(K35,V35)</f>
        <v>0</v>
      </c>
      <c r="X35" s="127"/>
      <c r="Y35" s="127"/>
      <c r="Z35" s="127"/>
      <c r="AA35" s="126">
        <f>SUM(X35:Z35)</f>
        <v>0</v>
      </c>
      <c r="AB35" s="125">
        <f t="shared" si="4"/>
        <v>0</v>
      </c>
      <c r="AC35" s="125">
        <f t="shared" si="4"/>
        <v>0</v>
      </c>
      <c r="AD35" s="125">
        <f t="shared" si="4"/>
        <v>0</v>
      </c>
      <c r="AE35" s="125">
        <f t="shared" si="4"/>
        <v>0</v>
      </c>
      <c r="AF35" s="118">
        <f>SUM(AB35:AE35)</f>
        <v>0</v>
      </c>
      <c r="AG35" s="131"/>
      <c r="AH35" s="105"/>
    </row>
    <row r="36" spans="1:34" ht="17.25" customHeight="1" x14ac:dyDescent="0.25">
      <c r="A36" s="2"/>
      <c r="B36" s="7"/>
      <c r="C36" s="130" t="s">
        <v>41</v>
      </c>
      <c r="D36" s="129"/>
      <c r="E36" s="129"/>
      <c r="F36" s="129"/>
      <c r="G36" s="127"/>
      <c r="H36" s="127"/>
      <c r="I36" s="127"/>
      <c r="J36" s="127"/>
      <c r="K36" s="127">
        <f>SUM(G36:J36)</f>
        <v>0</v>
      </c>
      <c r="L36" s="127"/>
      <c r="M36" s="127"/>
      <c r="N36" s="127"/>
      <c r="O36" s="127"/>
      <c r="P36" s="127">
        <f>SUM(L36:O36)</f>
        <v>0</v>
      </c>
      <c r="Q36" s="127"/>
      <c r="R36" s="127"/>
      <c r="S36" s="127"/>
      <c r="T36" s="127"/>
      <c r="U36" s="128">
        <f>SUM(Q36:T36)</f>
        <v>0</v>
      </c>
      <c r="V36" s="127">
        <f>SUM(P36,U36)</f>
        <v>0</v>
      </c>
      <c r="W36" s="125">
        <f>SUM(K36,V36)</f>
        <v>0</v>
      </c>
      <c r="X36" s="127"/>
      <c r="Y36" s="127"/>
      <c r="Z36" s="127"/>
      <c r="AA36" s="126">
        <f>SUM(X36:Z36)</f>
        <v>0</v>
      </c>
      <c r="AB36" s="125">
        <f t="shared" si="4"/>
        <v>0</v>
      </c>
      <c r="AC36" s="125">
        <f t="shared" si="4"/>
        <v>0</v>
      </c>
      <c r="AD36" s="125">
        <f t="shared" si="4"/>
        <v>0</v>
      </c>
      <c r="AE36" s="125">
        <f t="shared" si="4"/>
        <v>0</v>
      </c>
      <c r="AF36" s="118">
        <f>SUM(AB36:AE36)</f>
        <v>0</v>
      </c>
      <c r="AG36" s="131"/>
      <c r="AH36" s="105"/>
    </row>
    <row r="37" spans="1:34" ht="18" customHeight="1" x14ac:dyDescent="0.25">
      <c r="A37" s="2"/>
      <c r="B37" s="7"/>
      <c r="C37" s="130" t="s">
        <v>40</v>
      </c>
      <c r="D37" s="129"/>
      <c r="E37" s="129"/>
      <c r="F37" s="129"/>
      <c r="G37" s="127"/>
      <c r="H37" s="127"/>
      <c r="I37" s="127"/>
      <c r="J37" s="127"/>
      <c r="K37" s="127">
        <f>SUM(G37:J37)</f>
        <v>0</v>
      </c>
      <c r="L37" s="127"/>
      <c r="M37" s="127"/>
      <c r="N37" s="127"/>
      <c r="O37" s="127"/>
      <c r="P37" s="127">
        <f>SUM(L37:O37)</f>
        <v>0</v>
      </c>
      <c r="Q37" s="127"/>
      <c r="R37" s="127"/>
      <c r="S37" s="127"/>
      <c r="T37" s="127"/>
      <c r="U37" s="128">
        <f>SUM(Q37:T37)</f>
        <v>0</v>
      </c>
      <c r="V37" s="127">
        <f>SUM(P37,U37)</f>
        <v>0</v>
      </c>
      <c r="W37" s="125">
        <f>SUM(K37,V37)</f>
        <v>0</v>
      </c>
      <c r="X37" s="127"/>
      <c r="Y37" s="127"/>
      <c r="Z37" s="127"/>
      <c r="AA37" s="126">
        <f>SUM(X37:Z37)</f>
        <v>0</v>
      </c>
      <c r="AB37" s="125">
        <f t="shared" si="4"/>
        <v>0</v>
      </c>
      <c r="AC37" s="125">
        <f t="shared" si="4"/>
        <v>0</v>
      </c>
      <c r="AD37" s="125">
        <f t="shared" si="4"/>
        <v>0</v>
      </c>
      <c r="AE37" s="125">
        <f t="shared" si="4"/>
        <v>0</v>
      </c>
      <c r="AF37" s="118">
        <f>SUM(AB37:AE37)</f>
        <v>0</v>
      </c>
      <c r="AG37" s="124"/>
      <c r="AH37" s="105"/>
    </row>
    <row r="38" spans="1:34" ht="16.5" customHeight="1" x14ac:dyDescent="0.25">
      <c r="A38" s="2"/>
      <c r="B38" s="7"/>
      <c r="C38" s="123" t="s">
        <v>39</v>
      </c>
      <c r="D38" s="122"/>
      <c r="E38" s="121"/>
      <c r="F38" s="121"/>
      <c r="G38" s="120">
        <f t="shared" ref="G38:AE38" si="5">SUM(G31:G37)</f>
        <v>806041.43</v>
      </c>
      <c r="H38" s="120">
        <f t="shared" si="5"/>
        <v>78616.759999999995</v>
      </c>
      <c r="I38" s="120">
        <f t="shared" si="5"/>
        <v>0</v>
      </c>
      <c r="J38" s="120">
        <f t="shared" si="5"/>
        <v>0</v>
      </c>
      <c r="K38" s="120">
        <f t="shared" si="5"/>
        <v>884658.19000000006</v>
      </c>
      <c r="L38" s="120">
        <f t="shared" si="5"/>
        <v>0</v>
      </c>
      <c r="M38" s="120">
        <f t="shared" si="5"/>
        <v>0</v>
      </c>
      <c r="N38" s="120">
        <f t="shared" si="5"/>
        <v>0</v>
      </c>
      <c r="O38" s="120">
        <f t="shared" si="5"/>
        <v>0</v>
      </c>
      <c r="P38" s="120">
        <f t="shared" si="5"/>
        <v>0</v>
      </c>
      <c r="Q38" s="120">
        <f t="shared" si="5"/>
        <v>0</v>
      </c>
      <c r="R38" s="120">
        <f t="shared" si="5"/>
        <v>0</v>
      </c>
      <c r="S38" s="120">
        <f t="shared" si="5"/>
        <v>0</v>
      </c>
      <c r="T38" s="120">
        <f t="shared" si="5"/>
        <v>0</v>
      </c>
      <c r="U38" s="120">
        <f t="shared" si="5"/>
        <v>0</v>
      </c>
      <c r="V38" s="120">
        <f t="shared" si="5"/>
        <v>0</v>
      </c>
      <c r="W38" s="120">
        <f t="shared" si="5"/>
        <v>884658.19000000006</v>
      </c>
      <c r="X38" s="120">
        <f t="shared" si="5"/>
        <v>0</v>
      </c>
      <c r="Y38" s="120">
        <f t="shared" si="5"/>
        <v>0</v>
      </c>
      <c r="Z38" s="120">
        <f t="shared" si="5"/>
        <v>0</v>
      </c>
      <c r="AA38" s="120">
        <f t="shared" si="5"/>
        <v>0</v>
      </c>
      <c r="AB38" s="119">
        <f t="shared" si="5"/>
        <v>806041.43</v>
      </c>
      <c r="AC38" s="119">
        <f t="shared" si="5"/>
        <v>78616.759999999995</v>
      </c>
      <c r="AD38" s="119">
        <f t="shared" si="5"/>
        <v>0</v>
      </c>
      <c r="AE38" s="119">
        <f t="shared" si="5"/>
        <v>0</v>
      </c>
      <c r="AF38" s="118">
        <f>SUM(AB38:AE38)</f>
        <v>884658.19000000006</v>
      </c>
      <c r="AG38" s="117"/>
      <c r="AH38" s="105"/>
    </row>
    <row r="39" spans="1:34" ht="20.25" customHeight="1" x14ac:dyDescent="0.25">
      <c r="A39" s="2"/>
      <c r="B39" s="7"/>
      <c r="C39" s="116"/>
      <c r="D39" s="115"/>
      <c r="E39" s="115"/>
      <c r="F39" s="115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3"/>
      <c r="AC39" s="113"/>
      <c r="AD39" s="113"/>
      <c r="AE39" s="113"/>
      <c r="AF39" s="113"/>
      <c r="AG39" s="112"/>
      <c r="AH39" s="105"/>
    </row>
    <row r="40" spans="1:34" ht="15.75" thickBot="1" x14ac:dyDescent="0.3">
      <c r="A40" s="2"/>
      <c r="B40" s="7"/>
      <c r="C40" s="111" t="s">
        <v>38</v>
      </c>
      <c r="D40" s="110"/>
      <c r="E40" s="109"/>
      <c r="F40" s="109"/>
      <c r="G40" s="108">
        <f t="shared" ref="G40:AF40" si="6">G28+G38</f>
        <v>25037561</v>
      </c>
      <c r="H40" s="108">
        <f t="shared" si="6"/>
        <v>2808705.9199999995</v>
      </c>
      <c r="I40" s="108">
        <f t="shared" si="6"/>
        <v>0</v>
      </c>
      <c r="J40" s="108">
        <f t="shared" si="6"/>
        <v>0</v>
      </c>
      <c r="K40" s="108">
        <f t="shared" si="6"/>
        <v>27846266.919999998</v>
      </c>
      <c r="L40" s="108">
        <f t="shared" si="6"/>
        <v>0</v>
      </c>
      <c r="M40" s="108">
        <f t="shared" si="6"/>
        <v>0</v>
      </c>
      <c r="N40" s="108">
        <f t="shared" si="6"/>
        <v>0</v>
      </c>
      <c r="O40" s="108">
        <f t="shared" si="6"/>
        <v>0</v>
      </c>
      <c r="P40" s="108">
        <f t="shared" si="6"/>
        <v>0</v>
      </c>
      <c r="Q40" s="108">
        <f t="shared" si="6"/>
        <v>0</v>
      </c>
      <c r="R40" s="108">
        <f t="shared" si="6"/>
        <v>0</v>
      </c>
      <c r="S40" s="108">
        <f t="shared" si="6"/>
        <v>0</v>
      </c>
      <c r="T40" s="108">
        <f t="shared" si="6"/>
        <v>0</v>
      </c>
      <c r="U40" s="108">
        <f t="shared" si="6"/>
        <v>0</v>
      </c>
      <c r="V40" s="108">
        <f t="shared" si="6"/>
        <v>0</v>
      </c>
      <c r="W40" s="108">
        <f t="shared" si="6"/>
        <v>27846266.919999998</v>
      </c>
      <c r="X40" s="108">
        <f t="shared" si="6"/>
        <v>0</v>
      </c>
      <c r="Y40" s="108">
        <f t="shared" si="6"/>
        <v>0</v>
      </c>
      <c r="Z40" s="108">
        <f t="shared" si="6"/>
        <v>0</v>
      </c>
      <c r="AA40" s="108">
        <f t="shared" si="6"/>
        <v>0</v>
      </c>
      <c r="AB40" s="107">
        <f t="shared" si="6"/>
        <v>25037561</v>
      </c>
      <c r="AC40" s="107">
        <f t="shared" si="6"/>
        <v>2808705.9199999995</v>
      </c>
      <c r="AD40" s="107">
        <f t="shared" si="6"/>
        <v>0</v>
      </c>
      <c r="AE40" s="107">
        <f t="shared" si="6"/>
        <v>0</v>
      </c>
      <c r="AF40" s="107">
        <f t="shared" si="6"/>
        <v>27846266.919999998</v>
      </c>
      <c r="AG40" s="106"/>
      <c r="AH40" s="105"/>
    </row>
    <row r="41" spans="1:34" x14ac:dyDescent="0.25">
      <c r="A41" s="2"/>
      <c r="B41" s="101"/>
      <c r="C41" s="104"/>
      <c r="D41" s="102"/>
      <c r="E41" s="102"/>
      <c r="F41" s="102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2"/>
      <c r="R41" s="102"/>
      <c r="S41" s="102"/>
      <c r="T41" s="102"/>
      <c r="U41" s="102"/>
      <c r="V41" s="102"/>
      <c r="W41" s="101"/>
      <c r="X41" s="100"/>
      <c r="Y41" s="100"/>
      <c r="Z41" s="100"/>
      <c r="AA41" s="100"/>
      <c r="AB41" s="100"/>
      <c r="AC41" s="100"/>
      <c r="AD41" s="100"/>
      <c r="AE41" s="100"/>
      <c r="AF41" s="100"/>
      <c r="AG41" s="99"/>
      <c r="AH41" s="2"/>
    </row>
    <row r="42" spans="1:34" ht="15" customHeight="1" x14ac:dyDescent="0.25">
      <c r="A42" s="2"/>
      <c r="B42" s="23"/>
      <c r="C42" s="27"/>
      <c r="D42" s="21" t="s">
        <v>37</v>
      </c>
      <c r="E42" s="21"/>
      <c r="F42" s="21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1"/>
      <c r="R42" s="21"/>
      <c r="S42" s="21"/>
      <c r="T42" s="21"/>
      <c r="U42" s="21"/>
      <c r="V42" s="21"/>
      <c r="W42" s="23"/>
      <c r="X42" s="7"/>
      <c r="Y42" s="7"/>
      <c r="Z42" s="7"/>
      <c r="AA42" s="7"/>
      <c r="AB42" s="7"/>
      <c r="AC42" s="7"/>
      <c r="AD42" s="7"/>
      <c r="AE42" s="7"/>
      <c r="AF42" s="7"/>
      <c r="AG42" s="8"/>
      <c r="AH42" s="2"/>
    </row>
    <row r="43" spans="1:34" ht="15" customHeight="1" thickBot="1" x14ac:dyDescent="0.3">
      <c r="A43" s="2"/>
      <c r="B43" s="23"/>
      <c r="C43" s="27"/>
      <c r="D43" s="21"/>
      <c r="E43" s="21"/>
      <c r="F43" s="21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1"/>
      <c r="R43" s="21"/>
      <c r="S43" s="21"/>
      <c r="T43" s="21"/>
      <c r="U43" s="21"/>
      <c r="V43" s="21"/>
      <c r="W43" s="23"/>
      <c r="X43" s="7"/>
      <c r="Y43" s="7"/>
      <c r="Z43" s="7"/>
      <c r="AA43" s="7"/>
      <c r="AB43" s="7"/>
      <c r="AC43" s="7"/>
      <c r="AD43" s="7"/>
      <c r="AE43" s="7"/>
      <c r="AF43" s="7"/>
      <c r="AG43" s="8"/>
      <c r="AH43" s="2"/>
    </row>
    <row r="44" spans="1:34" ht="22.5" customHeight="1" thickBot="1" x14ac:dyDescent="0.3">
      <c r="A44" s="86"/>
      <c r="B44" s="23"/>
      <c r="C44" s="27"/>
      <c r="D44" s="221"/>
      <c r="E44" s="222"/>
      <c r="F44" s="223"/>
      <c r="G44" s="98" t="s">
        <v>36</v>
      </c>
      <c r="H44" s="98" t="s">
        <v>33</v>
      </c>
      <c r="I44" s="98" t="s">
        <v>35</v>
      </c>
      <c r="J44" s="97"/>
      <c r="K44" s="96"/>
      <c r="L44" s="93"/>
      <c r="M44" s="93"/>
      <c r="N44" s="95"/>
      <c r="O44" s="93"/>
      <c r="P44" s="93"/>
      <c r="Q44" s="94"/>
      <c r="R44" s="227"/>
      <c r="S44" s="186"/>
      <c r="T44" s="186"/>
      <c r="U44" s="93"/>
      <c r="V44" s="92"/>
      <c r="W44" s="91"/>
      <c r="X44" s="216"/>
      <c r="Y44" s="188"/>
      <c r="Z44" s="188"/>
      <c r="AA44" s="91"/>
      <c r="AB44" s="89" t="s">
        <v>34</v>
      </c>
      <c r="AC44" s="90" t="s">
        <v>33</v>
      </c>
      <c r="AD44" s="89"/>
      <c r="AE44" s="88" t="s">
        <v>32</v>
      </c>
      <c r="AF44" s="86"/>
      <c r="AG44" s="87"/>
      <c r="AH44" s="86"/>
    </row>
    <row r="45" spans="1:34" ht="15" customHeight="1" x14ac:dyDescent="0.25">
      <c r="A45" s="2"/>
      <c r="B45" s="23"/>
      <c r="C45" s="27"/>
      <c r="D45" s="85" t="s">
        <v>31</v>
      </c>
      <c r="E45" s="84"/>
      <c r="F45" s="84"/>
      <c r="G45" s="83"/>
      <c r="H45" s="82"/>
      <c r="I45" s="81"/>
      <c r="J45" s="66"/>
      <c r="K45" s="66">
        <f>AF40-H56</f>
        <v>0</v>
      </c>
      <c r="L45" s="66"/>
      <c r="M45" s="65"/>
      <c r="N45" s="65"/>
      <c r="O45" s="65"/>
      <c r="P45" s="65"/>
      <c r="Q45" s="7"/>
      <c r="R45" s="7"/>
      <c r="S45" s="7"/>
      <c r="T45" s="65"/>
      <c r="U45" s="47"/>
      <c r="V45" s="77" t="s">
        <v>30</v>
      </c>
      <c r="W45" s="80"/>
      <c r="X45" s="76"/>
      <c r="Y45" s="76"/>
      <c r="Z45" s="76"/>
      <c r="AA45" s="23"/>
      <c r="AB45" s="79">
        <v>219500000</v>
      </c>
      <c r="AC45" s="78">
        <v>26500000</v>
      </c>
      <c r="AD45" s="73"/>
      <c r="AE45" s="72">
        <f>SUM(AB45:AC45)</f>
        <v>246000000</v>
      </c>
      <c r="AF45" s="2"/>
      <c r="AG45" s="8"/>
      <c r="AH45" s="2"/>
    </row>
    <row r="46" spans="1:34" ht="15" customHeight="1" thickBot="1" x14ac:dyDescent="0.3">
      <c r="A46" s="2"/>
      <c r="B46" s="23"/>
      <c r="C46" s="27"/>
      <c r="D46" s="198" t="s">
        <v>29</v>
      </c>
      <c r="E46" s="199"/>
      <c r="F46" s="200"/>
      <c r="G46" s="62">
        <v>254406650</v>
      </c>
      <c r="H46" s="62"/>
      <c r="I46" s="61">
        <f t="shared" ref="I46:I53" si="7">SUM(G46:H46)</f>
        <v>254406650</v>
      </c>
      <c r="J46" s="7"/>
      <c r="K46" s="52"/>
      <c r="L46" s="47"/>
      <c r="M46" s="52"/>
      <c r="N46" s="67"/>
      <c r="O46" s="52"/>
      <c r="P46" s="67"/>
      <c r="Q46" s="7"/>
      <c r="R46" s="7"/>
      <c r="S46" s="7"/>
      <c r="T46" s="65"/>
      <c r="U46" s="47"/>
      <c r="V46" s="77" t="s">
        <v>28</v>
      </c>
      <c r="W46" s="76"/>
      <c r="X46" s="76"/>
      <c r="Y46" s="76"/>
      <c r="Z46" s="76"/>
      <c r="AA46" s="23"/>
      <c r="AB46" s="75">
        <v>225489147.11000001</v>
      </c>
      <c r="AC46" s="74">
        <f>H56</f>
        <v>27846266.919999998</v>
      </c>
      <c r="AD46" s="73"/>
      <c r="AE46" s="72">
        <f>SUM(AB46:AC46)</f>
        <v>253335414.03</v>
      </c>
      <c r="AF46" s="2"/>
      <c r="AG46" s="8"/>
      <c r="AH46" s="2"/>
    </row>
    <row r="47" spans="1:34" ht="15" customHeight="1" thickBot="1" x14ac:dyDescent="0.3">
      <c r="A47" s="2"/>
      <c r="B47" s="23"/>
      <c r="C47" s="27"/>
      <c r="D47" s="198" t="s">
        <v>27</v>
      </c>
      <c r="E47" s="199"/>
      <c r="F47" s="200"/>
      <c r="G47" s="62">
        <v>10558125.48</v>
      </c>
      <c r="H47" s="62"/>
      <c r="I47" s="61">
        <f t="shared" si="7"/>
        <v>10558125.48</v>
      </c>
      <c r="J47" s="7"/>
      <c r="K47" s="52"/>
      <c r="L47" s="47"/>
      <c r="M47" s="52"/>
      <c r="N47" s="67"/>
      <c r="O47" s="52"/>
      <c r="P47" s="67"/>
      <c r="Q47" s="7"/>
      <c r="R47" s="7"/>
      <c r="S47" s="7"/>
      <c r="T47" s="65"/>
      <c r="U47" s="47"/>
      <c r="V47" s="71" t="s">
        <v>26</v>
      </c>
      <c r="W47" s="70"/>
      <c r="X47" s="70"/>
      <c r="Y47" s="70"/>
      <c r="Z47" s="70"/>
      <c r="AA47" s="69"/>
      <c r="AB47" s="69">
        <f>AB45-AB46</f>
        <v>-5989147.1100000143</v>
      </c>
      <c r="AC47" s="69">
        <f>AC45-AC46</f>
        <v>-1346266.9199999981</v>
      </c>
      <c r="AD47" s="69"/>
      <c r="AE47" s="69">
        <f>AE45-AE46</f>
        <v>-7335414.0300000012</v>
      </c>
      <c r="AF47" s="2"/>
      <c r="AG47" s="8"/>
      <c r="AH47" s="2"/>
    </row>
    <row r="48" spans="1:34" ht="15" customHeight="1" x14ac:dyDescent="0.25">
      <c r="A48" s="2"/>
      <c r="B48" s="23"/>
      <c r="C48" s="27"/>
      <c r="D48" s="198" t="s">
        <v>25</v>
      </c>
      <c r="E48" s="199"/>
      <c r="F48" s="200"/>
      <c r="G48" s="56"/>
      <c r="H48" s="41"/>
      <c r="I48" s="61">
        <f t="shared" si="7"/>
        <v>0</v>
      </c>
      <c r="J48" s="7"/>
      <c r="K48" s="52"/>
      <c r="L48" s="47"/>
      <c r="M48" s="47"/>
      <c r="N48" s="67"/>
      <c r="O48" s="52"/>
      <c r="P48" s="67"/>
      <c r="Q48" s="7"/>
      <c r="R48" s="7"/>
      <c r="S48" s="7"/>
      <c r="T48" s="65"/>
      <c r="U48" s="47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8"/>
      <c r="AH48" s="2"/>
    </row>
    <row r="49" spans="1:34" ht="15" customHeight="1" x14ac:dyDescent="0.25">
      <c r="A49" s="2"/>
      <c r="B49" s="23"/>
      <c r="C49" s="27"/>
      <c r="D49" s="198" t="s">
        <v>24</v>
      </c>
      <c r="E49" s="199"/>
      <c r="F49" s="200"/>
      <c r="G49" s="62">
        <v>5678588.5199999996</v>
      </c>
      <c r="H49" s="68">
        <f>AF31</f>
        <v>884658.19000000006</v>
      </c>
      <c r="I49" s="61">
        <f t="shared" si="7"/>
        <v>6563246.71</v>
      </c>
      <c r="J49" s="7"/>
      <c r="K49" s="52"/>
      <c r="L49" s="47"/>
      <c r="M49" s="52"/>
      <c r="N49" s="67"/>
      <c r="O49" s="52"/>
      <c r="P49" s="67"/>
      <c r="Q49" s="7"/>
      <c r="R49" s="7"/>
      <c r="S49" s="7"/>
      <c r="T49" s="65"/>
      <c r="U49" s="66"/>
      <c r="V49" s="66"/>
      <c r="W49" s="65"/>
      <c r="X49" s="65"/>
      <c r="Y49" s="65"/>
      <c r="Z49" s="65"/>
      <c r="AA49" s="7"/>
      <c r="AB49" s="7"/>
      <c r="AC49" s="7"/>
      <c r="AD49" s="7"/>
      <c r="AE49" s="7"/>
      <c r="AF49" s="20"/>
      <c r="AG49" s="8"/>
      <c r="AH49" s="2"/>
    </row>
    <row r="50" spans="1:34" ht="15" customHeight="1" x14ac:dyDescent="0.25">
      <c r="A50" s="2"/>
      <c r="B50" s="23"/>
      <c r="C50" s="27"/>
      <c r="D50" s="214" t="s">
        <v>23</v>
      </c>
      <c r="E50" s="199"/>
      <c r="F50" s="200"/>
      <c r="G50" s="56"/>
      <c r="H50" s="41"/>
      <c r="I50" s="61">
        <f t="shared" si="7"/>
        <v>0</v>
      </c>
      <c r="J50" s="7"/>
      <c r="K50" s="52"/>
      <c r="L50" s="47"/>
      <c r="M50" s="47"/>
      <c r="N50" s="67"/>
      <c r="O50" s="52"/>
      <c r="P50" s="67"/>
      <c r="Q50" s="7"/>
      <c r="R50" s="7"/>
      <c r="S50" s="7"/>
      <c r="T50" s="65"/>
      <c r="U50" s="66"/>
      <c r="V50" s="66"/>
      <c r="W50" s="65"/>
      <c r="X50" s="65"/>
      <c r="Y50" s="65"/>
      <c r="Z50" s="65"/>
      <c r="AA50" s="7"/>
      <c r="AB50" s="7"/>
      <c r="AC50" s="7"/>
      <c r="AD50" s="7"/>
      <c r="AE50" s="7"/>
      <c r="AF50" s="20"/>
      <c r="AG50" s="8"/>
      <c r="AH50" s="2"/>
    </row>
    <row r="51" spans="1:34" ht="15" customHeight="1" x14ac:dyDescent="0.25">
      <c r="A51" s="2"/>
      <c r="B51" s="23"/>
      <c r="C51" s="27"/>
      <c r="D51" s="198" t="s">
        <v>22</v>
      </c>
      <c r="E51" s="199"/>
      <c r="F51" s="200"/>
      <c r="G51" s="56"/>
      <c r="H51" s="41"/>
      <c r="I51" s="61">
        <f t="shared" si="7"/>
        <v>0</v>
      </c>
      <c r="J51" s="7"/>
      <c r="K51" s="52"/>
      <c r="L51" s="47"/>
      <c r="M51" s="47"/>
      <c r="N51" s="67"/>
      <c r="O51" s="52"/>
      <c r="P51" s="67"/>
      <c r="Q51" s="7"/>
      <c r="R51" s="7"/>
      <c r="S51" s="7"/>
      <c r="T51" s="65"/>
      <c r="U51" s="66"/>
      <c r="V51" s="66"/>
      <c r="W51" s="65"/>
      <c r="X51" s="65"/>
      <c r="Y51" s="65"/>
      <c r="Z51" s="65"/>
      <c r="AA51" s="7"/>
      <c r="AB51" s="7"/>
      <c r="AC51" s="7"/>
      <c r="AD51" s="7"/>
      <c r="AE51" s="7"/>
      <c r="AF51" s="20"/>
      <c r="AG51" s="8"/>
      <c r="AH51" s="2"/>
    </row>
    <row r="52" spans="1:34" ht="15" customHeight="1" x14ac:dyDescent="0.25">
      <c r="A52" s="2"/>
      <c r="B52" s="23"/>
      <c r="C52" s="27"/>
      <c r="D52" s="57" t="s">
        <v>21</v>
      </c>
      <c r="E52" s="42"/>
      <c r="F52" s="42"/>
      <c r="G52" s="56"/>
      <c r="H52" s="56"/>
      <c r="I52" s="61">
        <f t="shared" si="7"/>
        <v>0</v>
      </c>
      <c r="J52" s="51"/>
      <c r="K52" s="52"/>
      <c r="L52" s="47"/>
      <c r="M52" s="47"/>
      <c r="N52" s="67"/>
      <c r="O52" s="52"/>
      <c r="P52" s="67"/>
      <c r="Q52" s="7"/>
      <c r="R52" s="7"/>
      <c r="S52" s="7"/>
      <c r="T52" s="65"/>
      <c r="U52" s="66"/>
      <c r="V52" s="66"/>
      <c r="W52" s="65"/>
      <c r="X52" s="65"/>
      <c r="Y52" s="65"/>
      <c r="Z52" s="65"/>
      <c r="AA52" s="7"/>
      <c r="AB52" s="7"/>
      <c r="AC52" s="7"/>
      <c r="AD52" s="7"/>
      <c r="AE52" s="7"/>
      <c r="AF52" s="7"/>
      <c r="AG52" s="8"/>
      <c r="AH52" s="2"/>
    </row>
    <row r="53" spans="1:34" ht="14.25" customHeight="1" x14ac:dyDescent="0.25">
      <c r="A53" s="2"/>
      <c r="B53" s="23"/>
      <c r="C53" s="27"/>
      <c r="D53" s="43" t="s">
        <v>20</v>
      </c>
      <c r="E53" s="42"/>
      <c r="F53" s="42"/>
      <c r="G53" s="54">
        <f>SUM(G46:G52)</f>
        <v>270643364</v>
      </c>
      <c r="H53" s="54">
        <f>SUM(H46:H52)</f>
        <v>884658.19000000006</v>
      </c>
      <c r="I53" s="61">
        <f t="shared" si="7"/>
        <v>271528022.19</v>
      </c>
      <c r="J53" s="47"/>
      <c r="K53" s="64"/>
      <c r="L53" s="47"/>
      <c r="M53" s="47"/>
      <c r="N53" s="47"/>
      <c r="O53" s="52"/>
      <c r="P53" s="47"/>
      <c r="Q53" s="7"/>
      <c r="R53" s="7"/>
      <c r="S53" s="7"/>
      <c r="T53" s="47"/>
      <c r="U53" s="47"/>
      <c r="V53" s="47"/>
      <c r="W53" s="47"/>
      <c r="X53" s="47"/>
      <c r="Y53" s="47"/>
      <c r="Z53" s="47"/>
      <c r="AA53" s="7"/>
      <c r="AB53" s="7"/>
      <c r="AC53" s="7"/>
      <c r="AD53" s="7"/>
      <c r="AE53" s="7"/>
      <c r="AF53" s="7"/>
      <c r="AG53" s="8"/>
      <c r="AH53" s="2"/>
    </row>
    <row r="54" spans="1:34" ht="15" customHeight="1" x14ac:dyDescent="0.25">
      <c r="A54" s="2"/>
      <c r="B54" s="23"/>
      <c r="C54" s="27"/>
      <c r="D54" s="215" t="s">
        <v>19</v>
      </c>
      <c r="E54" s="199"/>
      <c r="F54" s="200"/>
      <c r="G54" s="56"/>
      <c r="H54" s="56"/>
      <c r="I54" s="60"/>
      <c r="J54" s="47"/>
      <c r="K54" s="51"/>
      <c r="L54" s="47"/>
      <c r="M54" s="24"/>
      <c r="N54" s="46"/>
      <c r="O54" s="52"/>
      <c r="P54" s="46"/>
      <c r="Q54" s="7"/>
      <c r="R54" s="7"/>
      <c r="S54" s="7"/>
      <c r="T54" s="46"/>
      <c r="U54" s="47"/>
      <c r="V54" s="58"/>
      <c r="W54" s="46"/>
      <c r="X54" s="46"/>
      <c r="Y54" s="46"/>
      <c r="Z54" s="46"/>
      <c r="AA54" s="52"/>
      <c r="AB54" s="7"/>
      <c r="AC54" s="7"/>
      <c r="AD54" s="7"/>
      <c r="AE54" s="7"/>
      <c r="AF54" s="7"/>
      <c r="AG54" s="8"/>
      <c r="AH54" s="2"/>
    </row>
    <row r="55" spans="1:34" ht="15" customHeight="1" x14ac:dyDescent="0.25">
      <c r="A55" s="2"/>
      <c r="B55" s="23"/>
      <c r="C55" s="27"/>
      <c r="D55" s="198" t="s">
        <v>18</v>
      </c>
      <c r="E55" s="199"/>
      <c r="F55" s="200"/>
      <c r="G55" s="63">
        <v>0.02</v>
      </c>
      <c r="H55" s="62"/>
      <c r="I55" s="61">
        <f>SUM(G55:H55)</f>
        <v>0.02</v>
      </c>
      <c r="J55" s="47"/>
      <c r="K55" s="51"/>
      <c r="L55" s="47"/>
      <c r="M55" s="24"/>
      <c r="N55" s="46"/>
      <c r="O55" s="52"/>
      <c r="P55" s="46"/>
      <c r="Q55" s="7"/>
      <c r="R55" s="7"/>
      <c r="S55" s="7"/>
      <c r="T55" s="46"/>
      <c r="U55" s="47"/>
      <c r="V55" s="58"/>
      <c r="W55" s="46"/>
      <c r="X55" s="46"/>
      <c r="Y55" s="46"/>
      <c r="Z55" s="46"/>
      <c r="AA55" s="52"/>
      <c r="AB55" s="7"/>
      <c r="AC55" s="7"/>
      <c r="AD55" s="7"/>
      <c r="AE55" s="7"/>
      <c r="AF55" s="7"/>
      <c r="AG55" s="8"/>
      <c r="AH55" s="2"/>
    </row>
    <row r="56" spans="1:34" ht="15" customHeight="1" x14ac:dyDescent="0.25">
      <c r="A56" s="2"/>
      <c r="B56" s="23"/>
      <c r="C56" s="27"/>
      <c r="D56" s="57" t="s">
        <v>17</v>
      </c>
      <c r="E56" s="42"/>
      <c r="F56" s="42"/>
      <c r="G56" s="62">
        <v>225489147.11000001</v>
      </c>
      <c r="H56" s="54">
        <f>AF40</f>
        <v>27846266.919999998</v>
      </c>
      <c r="I56" s="61">
        <f>SUM(G56:H56)</f>
        <v>253335414.03</v>
      </c>
      <c r="J56" s="47"/>
      <c r="K56" s="51"/>
      <c r="L56" s="58"/>
      <c r="M56" s="24"/>
      <c r="N56" s="46"/>
      <c r="O56" s="52"/>
      <c r="P56" s="46"/>
      <c r="Q56" s="7"/>
      <c r="R56" s="7"/>
      <c r="S56" s="7"/>
      <c r="T56" s="46"/>
      <c r="U56" s="47"/>
      <c r="V56" s="58"/>
      <c r="W56" s="46"/>
      <c r="X56" s="46"/>
      <c r="Y56" s="46"/>
      <c r="Z56" s="46"/>
      <c r="AA56" s="52"/>
      <c r="AB56" s="7"/>
      <c r="AC56" s="7"/>
      <c r="AD56" s="7"/>
      <c r="AE56" s="7"/>
      <c r="AF56" s="7"/>
      <c r="AG56" s="8"/>
      <c r="AH56" s="2"/>
    </row>
    <row r="57" spans="1:34" ht="15" customHeight="1" x14ac:dyDescent="0.25">
      <c r="A57" s="2"/>
      <c r="B57" s="23"/>
      <c r="C57" s="27"/>
      <c r="D57" s="198" t="s">
        <v>16</v>
      </c>
      <c r="E57" s="199"/>
      <c r="F57" s="200"/>
      <c r="G57" s="56"/>
      <c r="H57" s="56"/>
      <c r="I57" s="60"/>
      <c r="J57" s="47"/>
      <c r="K57" s="51"/>
      <c r="L57" s="58"/>
      <c r="M57" s="24"/>
      <c r="N57" s="46"/>
      <c r="O57" s="52"/>
      <c r="P57" s="46"/>
      <c r="Q57" s="7"/>
      <c r="R57" s="7"/>
      <c r="S57" s="7"/>
      <c r="T57" s="46"/>
      <c r="U57" s="47"/>
      <c r="V57" s="58"/>
      <c r="W57" s="46"/>
      <c r="X57" s="46"/>
      <c r="Y57" s="46"/>
      <c r="Z57" s="46"/>
      <c r="AA57" s="7"/>
      <c r="AB57" s="7"/>
      <c r="AC57" s="7"/>
      <c r="AD57" s="7"/>
      <c r="AE57" s="7"/>
      <c r="AF57" s="7"/>
      <c r="AG57" s="8"/>
      <c r="AH57" s="2"/>
    </row>
    <row r="58" spans="1:34" ht="12.75" customHeight="1" x14ac:dyDescent="0.25">
      <c r="A58" s="2"/>
      <c r="B58" s="23"/>
      <c r="C58" s="27"/>
      <c r="D58" s="198" t="s">
        <v>15</v>
      </c>
      <c r="E58" s="199"/>
      <c r="F58" s="200"/>
      <c r="G58" s="56"/>
      <c r="H58" s="56"/>
      <c r="I58" s="60"/>
      <c r="J58" s="47"/>
      <c r="K58" s="51"/>
      <c r="L58" s="58"/>
      <c r="M58" s="24"/>
      <c r="N58" s="46"/>
      <c r="O58" s="52"/>
      <c r="P58" s="46"/>
      <c r="Q58" s="7"/>
      <c r="R58" s="7"/>
      <c r="S58" s="7"/>
      <c r="T58" s="46"/>
      <c r="U58" s="47"/>
      <c r="V58" s="58"/>
      <c r="W58" s="46"/>
      <c r="X58" s="46"/>
      <c r="Y58" s="46"/>
      <c r="Z58" s="46"/>
      <c r="AA58" s="7"/>
      <c r="AB58" s="7"/>
      <c r="AC58" s="7"/>
      <c r="AD58" s="7"/>
      <c r="AE58" s="7"/>
      <c r="AF58" s="7"/>
      <c r="AG58" s="8"/>
      <c r="AH58" s="2"/>
    </row>
    <row r="59" spans="1:34" ht="15" customHeight="1" x14ac:dyDescent="0.25">
      <c r="A59" s="2"/>
      <c r="B59" s="23"/>
      <c r="C59" s="27"/>
      <c r="D59" s="59"/>
      <c r="E59" s="201" t="s">
        <v>14</v>
      </c>
      <c r="F59" s="202"/>
      <c r="G59" s="56"/>
      <c r="H59" s="56"/>
      <c r="I59" s="53">
        <f t="shared" ref="I59:I64" si="8">SUM(G59:H59)</f>
        <v>0</v>
      </c>
      <c r="J59" s="47"/>
      <c r="K59" s="51"/>
      <c r="L59" s="58"/>
      <c r="M59" s="24"/>
      <c r="N59" s="46"/>
      <c r="O59" s="52"/>
      <c r="P59" s="46"/>
      <c r="Q59" s="7"/>
      <c r="R59" s="7"/>
      <c r="S59" s="7"/>
      <c r="T59" s="46"/>
      <c r="U59" s="47"/>
      <c r="V59" s="58"/>
      <c r="W59" s="46"/>
      <c r="X59" s="46"/>
      <c r="Y59" s="46"/>
      <c r="Z59" s="46"/>
      <c r="AA59" s="7"/>
      <c r="AB59" s="7"/>
      <c r="AC59" s="7"/>
      <c r="AD59" s="7"/>
      <c r="AE59" s="7"/>
      <c r="AF59" s="7"/>
      <c r="AG59" s="8"/>
      <c r="AH59" s="2"/>
    </row>
    <row r="60" spans="1:34" ht="15" customHeight="1" x14ac:dyDescent="0.25">
      <c r="A60" s="2"/>
      <c r="B60" s="23"/>
      <c r="C60" s="27"/>
      <c r="D60" s="59"/>
      <c r="E60" s="203" t="s">
        <v>13</v>
      </c>
      <c r="F60" s="204"/>
      <c r="G60" s="56"/>
      <c r="H60" s="56"/>
      <c r="I60" s="53">
        <f t="shared" si="8"/>
        <v>0</v>
      </c>
      <c r="J60" s="47"/>
      <c r="K60" s="51"/>
      <c r="L60" s="55"/>
      <c r="M60" s="34"/>
      <c r="N60" s="34"/>
      <c r="O60" s="34"/>
      <c r="P60" s="34"/>
      <c r="Q60" s="7"/>
      <c r="R60" s="7"/>
      <c r="S60" s="7"/>
      <c r="T60" s="46"/>
      <c r="U60" s="47"/>
      <c r="V60" s="58"/>
      <c r="W60" s="46"/>
      <c r="X60" s="46"/>
      <c r="Y60" s="46"/>
      <c r="Z60" s="46"/>
      <c r="AA60" s="7"/>
      <c r="AB60" s="7"/>
      <c r="AC60" s="7"/>
      <c r="AD60" s="7"/>
      <c r="AE60" s="7"/>
      <c r="AF60" s="7"/>
      <c r="AG60" s="8"/>
      <c r="AH60" s="2"/>
    </row>
    <row r="61" spans="1:34" ht="15" customHeight="1" x14ac:dyDescent="0.25">
      <c r="A61" s="2"/>
      <c r="B61" s="23"/>
      <c r="C61" s="27"/>
      <c r="D61" s="59"/>
      <c r="E61" s="205" t="s">
        <v>12</v>
      </c>
      <c r="F61" s="206"/>
      <c r="G61" s="56"/>
      <c r="H61" s="56"/>
      <c r="I61" s="53">
        <f t="shared" si="8"/>
        <v>0</v>
      </c>
      <c r="J61" s="47"/>
      <c r="K61" s="51"/>
      <c r="L61" s="55"/>
      <c r="M61" s="34"/>
      <c r="N61" s="34"/>
      <c r="O61" s="34"/>
      <c r="P61" s="34"/>
      <c r="Q61" s="7"/>
      <c r="R61" s="7"/>
      <c r="S61" s="7"/>
      <c r="T61" s="46"/>
      <c r="U61" s="47"/>
      <c r="V61" s="58"/>
      <c r="W61" s="46"/>
      <c r="X61" s="46"/>
      <c r="Y61" s="46"/>
      <c r="Z61" s="46"/>
      <c r="AA61" s="7"/>
      <c r="AB61" s="7"/>
      <c r="AC61" s="7"/>
      <c r="AD61" s="7"/>
      <c r="AE61" s="7"/>
      <c r="AF61" s="7"/>
      <c r="AG61" s="8"/>
      <c r="AH61" s="2"/>
    </row>
    <row r="62" spans="1:34" ht="15" customHeight="1" x14ac:dyDescent="0.25">
      <c r="A62" s="2"/>
      <c r="B62" s="23"/>
      <c r="C62" s="27"/>
      <c r="D62" s="198" t="s">
        <v>11</v>
      </c>
      <c r="E62" s="199"/>
      <c r="F62" s="200"/>
      <c r="G62" s="56"/>
      <c r="H62" s="56"/>
      <c r="I62" s="53">
        <f t="shared" si="8"/>
        <v>0</v>
      </c>
      <c r="J62" s="47"/>
      <c r="L62" s="55"/>
      <c r="M62" s="34"/>
      <c r="N62" s="34"/>
      <c r="O62" s="34"/>
      <c r="P62" s="34"/>
      <c r="Q62" s="7"/>
      <c r="R62" s="7"/>
      <c r="S62" s="7"/>
      <c r="T62" s="46"/>
      <c r="U62" s="47"/>
      <c r="V62" s="58"/>
      <c r="W62" s="46"/>
      <c r="X62" s="46"/>
      <c r="Y62" s="46"/>
      <c r="Z62" s="46"/>
      <c r="AA62" s="7"/>
      <c r="AB62" s="7"/>
      <c r="AC62" s="7"/>
      <c r="AD62" s="7"/>
      <c r="AE62" s="7"/>
      <c r="AF62" s="7"/>
      <c r="AG62" s="8"/>
      <c r="AH62" s="2"/>
    </row>
    <row r="63" spans="1:34" ht="15" customHeight="1" x14ac:dyDescent="0.25">
      <c r="A63" s="2"/>
      <c r="B63" s="23"/>
      <c r="C63" s="27"/>
      <c r="D63" s="57" t="s">
        <v>10</v>
      </c>
      <c r="E63" s="42"/>
      <c r="F63" s="42"/>
      <c r="G63" s="56"/>
      <c r="H63" s="56"/>
      <c r="I63" s="53">
        <f t="shared" si="8"/>
        <v>0</v>
      </c>
      <c r="J63" s="47"/>
      <c r="K63" s="51"/>
      <c r="L63" s="55"/>
      <c r="M63" s="55"/>
      <c r="N63" s="34"/>
      <c r="O63" s="34"/>
      <c r="P63" s="34"/>
      <c r="Q63" s="7"/>
      <c r="R63" s="7"/>
      <c r="S63" s="7"/>
      <c r="T63" s="46"/>
      <c r="U63" s="47"/>
      <c r="V63" s="47"/>
      <c r="W63" s="46"/>
      <c r="X63" s="47"/>
      <c r="Y63" s="46"/>
      <c r="Z63" s="46"/>
      <c r="AA63" s="7"/>
      <c r="AB63" s="7"/>
      <c r="AC63" s="7"/>
      <c r="AD63" s="7"/>
      <c r="AE63" s="7"/>
      <c r="AF63" s="7"/>
      <c r="AG63" s="8"/>
      <c r="AH63" s="2"/>
    </row>
    <row r="64" spans="1:34" ht="15" customHeight="1" x14ac:dyDescent="0.25">
      <c r="A64" s="2"/>
      <c r="B64" s="23"/>
      <c r="C64" s="27"/>
      <c r="D64" s="43" t="s">
        <v>9</v>
      </c>
      <c r="E64" s="42"/>
      <c r="F64" s="42"/>
      <c r="G64" s="54">
        <f>G53-G55-G56-G59-G60-G61-G62</f>
        <v>45154216.870000005</v>
      </c>
      <c r="H64" s="54">
        <f>H53-H55-H56-H59-H60-H61-H62</f>
        <v>-26961608.729999997</v>
      </c>
      <c r="I64" s="53">
        <f t="shared" si="8"/>
        <v>18192608.140000008</v>
      </c>
      <c r="J64" s="52"/>
      <c r="K64" s="51"/>
      <c r="L64" s="35"/>
      <c r="M64" s="50"/>
      <c r="N64" s="49"/>
      <c r="O64" s="48"/>
      <c r="P64" s="34"/>
      <c r="Q64" s="7"/>
      <c r="R64" s="7"/>
      <c r="S64" s="7"/>
      <c r="T64" s="46"/>
      <c r="U64" s="47"/>
      <c r="V64" s="47"/>
      <c r="W64" s="46"/>
      <c r="X64" s="47"/>
      <c r="Y64" s="46"/>
      <c r="Z64" s="46"/>
      <c r="AA64" s="7"/>
      <c r="AB64" s="7"/>
      <c r="AC64" s="7"/>
      <c r="AD64" s="7"/>
      <c r="AE64" s="7"/>
      <c r="AF64" s="7"/>
      <c r="AG64" s="8"/>
      <c r="AH64" s="2"/>
    </row>
    <row r="65" spans="1:34" ht="15" customHeight="1" x14ac:dyDescent="0.25">
      <c r="A65" s="2"/>
      <c r="B65" s="23"/>
      <c r="C65" s="27"/>
      <c r="D65" s="209"/>
      <c r="E65" s="199"/>
      <c r="F65" s="200"/>
      <c r="G65" s="41"/>
      <c r="H65" s="40"/>
      <c r="I65" s="39"/>
      <c r="J65" s="38"/>
      <c r="K65" s="38"/>
      <c r="L65" s="36"/>
      <c r="M65" s="45"/>
      <c r="N65" s="44"/>
      <c r="O65" s="35"/>
      <c r="P65" s="34"/>
      <c r="Q65" s="21"/>
      <c r="R65" s="7"/>
      <c r="S65" s="7"/>
      <c r="T65" s="7"/>
      <c r="U65" s="21"/>
      <c r="V65" s="21"/>
      <c r="W65" s="21"/>
      <c r="X65" s="21"/>
      <c r="Y65" s="21"/>
      <c r="Z65" s="7"/>
      <c r="AA65" s="7"/>
      <c r="AB65" s="7"/>
      <c r="AC65" s="7"/>
      <c r="AD65" s="7"/>
      <c r="AE65" s="7"/>
      <c r="AF65" s="7"/>
      <c r="AG65" s="8"/>
      <c r="AH65" s="2"/>
    </row>
    <row r="66" spans="1:34" ht="15" customHeight="1" x14ac:dyDescent="0.25">
      <c r="A66" s="2"/>
      <c r="B66" s="23"/>
      <c r="C66" s="27"/>
      <c r="D66" s="43" t="s">
        <v>8</v>
      </c>
      <c r="E66" s="42"/>
      <c r="F66" s="42"/>
      <c r="G66" s="41"/>
      <c r="H66" s="40"/>
      <c r="I66" s="39"/>
      <c r="J66" s="38"/>
      <c r="K66" s="38"/>
      <c r="L66" s="36"/>
      <c r="M66" s="37"/>
      <c r="N66" s="36"/>
      <c r="O66" s="35"/>
      <c r="P66" s="34"/>
      <c r="Q66" s="21"/>
      <c r="R66" s="21"/>
      <c r="S66" s="21"/>
      <c r="T66" s="21"/>
      <c r="U66" s="21"/>
      <c r="V66" s="21"/>
      <c r="W66" s="23"/>
      <c r="X66" s="7"/>
      <c r="Y66" s="7"/>
      <c r="Z66" s="7"/>
      <c r="AA66" s="7"/>
      <c r="AB66" s="7"/>
      <c r="AC66" s="7"/>
      <c r="AD66" s="7"/>
      <c r="AE66" s="7"/>
      <c r="AF66" s="7"/>
      <c r="AG66" s="8"/>
      <c r="AH66" s="2"/>
    </row>
    <row r="67" spans="1:34" ht="15" customHeight="1" thickBot="1" x14ac:dyDescent="0.3">
      <c r="A67" s="2"/>
      <c r="B67" s="23"/>
      <c r="C67" s="27"/>
      <c r="D67" s="33" t="s">
        <v>7</v>
      </c>
      <c r="E67" s="32"/>
      <c r="F67" s="32"/>
      <c r="G67" s="31"/>
      <c r="H67" s="30"/>
      <c r="I67" s="29"/>
      <c r="J67" s="28"/>
      <c r="K67" s="28"/>
      <c r="L67" s="25"/>
      <c r="M67" s="25"/>
      <c r="N67" s="25"/>
      <c r="O67" s="25"/>
      <c r="P67" s="25"/>
      <c r="Q67" s="21"/>
      <c r="R67" s="21"/>
      <c r="S67" s="21"/>
      <c r="T67" s="21"/>
      <c r="U67" s="21"/>
      <c r="V67" s="21"/>
      <c r="W67" s="23"/>
      <c r="X67" s="7"/>
      <c r="Y67" s="7"/>
      <c r="Z67" s="7"/>
      <c r="AA67" s="7"/>
      <c r="AB67" s="7"/>
      <c r="AC67" s="7"/>
      <c r="AD67" s="7"/>
      <c r="AE67" s="7"/>
      <c r="AF67" s="7"/>
      <c r="AG67" s="8"/>
      <c r="AH67" s="2"/>
    </row>
    <row r="68" spans="1:34" ht="15" customHeight="1" x14ac:dyDescent="0.25">
      <c r="A68" s="2"/>
      <c r="B68" s="23"/>
      <c r="C68" s="27"/>
      <c r="D68" s="21"/>
      <c r="E68" s="21"/>
      <c r="F68" s="21"/>
      <c r="G68" s="26"/>
      <c r="H68" s="25"/>
      <c r="I68" s="25"/>
      <c r="J68" s="25"/>
      <c r="K68" s="25"/>
      <c r="L68" s="25"/>
      <c r="M68" s="25"/>
      <c r="N68" s="25"/>
      <c r="O68" s="25"/>
      <c r="P68" s="25"/>
      <c r="Q68" s="21"/>
      <c r="R68" s="21"/>
      <c r="S68" s="21"/>
      <c r="T68" s="21"/>
      <c r="U68" s="21"/>
      <c r="V68" s="21"/>
      <c r="W68" s="23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2"/>
    </row>
    <row r="69" spans="1:34" ht="15" customHeight="1" x14ac:dyDescent="0.25">
      <c r="A69" s="2"/>
      <c r="B69" s="7"/>
      <c r="C69" s="22"/>
      <c r="D69" s="20"/>
      <c r="E69" s="20"/>
      <c r="F69" s="20"/>
      <c r="G69" s="20"/>
      <c r="H69" s="21" t="s">
        <v>6</v>
      </c>
      <c r="I69" s="21"/>
      <c r="J69" s="21"/>
      <c r="K69" s="20"/>
      <c r="L69" s="24"/>
      <c r="M69" s="24"/>
      <c r="N69" s="20"/>
      <c r="O69" s="20"/>
      <c r="P69" s="20"/>
      <c r="Q69" s="20"/>
      <c r="R69" s="20"/>
      <c r="S69" s="20"/>
      <c r="T69" s="20"/>
      <c r="U69" s="20"/>
      <c r="V69" s="21" t="s">
        <v>5</v>
      </c>
      <c r="W69" s="23"/>
      <c r="X69" s="7"/>
      <c r="Y69" s="7"/>
      <c r="Z69" s="7"/>
      <c r="AA69" s="7"/>
      <c r="AB69" s="7"/>
      <c r="AC69" s="7"/>
      <c r="AD69" s="7"/>
      <c r="AE69" s="7"/>
      <c r="AF69" s="7"/>
      <c r="AG69" s="8"/>
      <c r="AH69" s="2"/>
    </row>
    <row r="70" spans="1:34" ht="6.75" customHeight="1" x14ac:dyDescent="0.25">
      <c r="A70" s="2"/>
      <c r="B70" s="7"/>
      <c r="C70" s="22"/>
      <c r="D70" s="20"/>
      <c r="E70" s="20"/>
      <c r="F70" s="20"/>
      <c r="G70" s="20"/>
      <c r="H70" s="21"/>
      <c r="I70" s="21"/>
      <c r="J70" s="21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8"/>
      <c r="AH70" s="2"/>
    </row>
    <row r="71" spans="1:34" ht="21" customHeight="1" x14ac:dyDescent="0.25">
      <c r="A71" s="2"/>
      <c r="B71" s="7"/>
      <c r="C71" s="22"/>
      <c r="D71" s="20"/>
      <c r="E71" s="20"/>
      <c r="F71" s="20"/>
      <c r="G71" s="20"/>
      <c r="H71" s="21"/>
      <c r="I71" s="21"/>
      <c r="J71" s="21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8"/>
      <c r="AH71" s="2"/>
    </row>
    <row r="72" spans="1:34" ht="24.75" customHeight="1" x14ac:dyDescent="0.25">
      <c r="A72" s="11"/>
      <c r="B72" s="13"/>
      <c r="C72" s="15"/>
      <c r="D72" s="13"/>
      <c r="E72" s="13"/>
      <c r="F72" s="13"/>
      <c r="G72" s="13"/>
      <c r="H72" s="210" t="s">
        <v>4</v>
      </c>
      <c r="I72" s="211"/>
      <c r="J72" s="211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1"/>
      <c r="V72" s="19" t="s">
        <v>3</v>
      </c>
      <c r="W72" s="18"/>
      <c r="X72" s="18"/>
      <c r="Y72" s="17"/>
      <c r="Z72" s="17"/>
      <c r="AA72" s="13"/>
      <c r="AB72" s="13"/>
      <c r="AC72" s="13"/>
      <c r="AD72" s="13"/>
      <c r="AE72" s="13"/>
      <c r="AF72" s="13"/>
      <c r="AG72" s="12"/>
      <c r="AH72" s="11"/>
    </row>
    <row r="73" spans="1:34" ht="15" customHeight="1" x14ac:dyDescent="0.25">
      <c r="A73" s="11"/>
      <c r="B73" s="13"/>
      <c r="C73" s="15"/>
      <c r="D73" s="13"/>
      <c r="E73" s="13"/>
      <c r="F73" s="13"/>
      <c r="G73" s="13"/>
      <c r="H73" s="212" t="s">
        <v>2</v>
      </c>
      <c r="I73" s="213"/>
      <c r="J73" s="213"/>
      <c r="K73" s="13"/>
      <c r="L73" s="13"/>
      <c r="M73" s="13"/>
      <c r="N73" s="13"/>
      <c r="O73" s="13"/>
      <c r="P73" s="13"/>
      <c r="Q73" s="13"/>
      <c r="R73" s="16"/>
      <c r="S73" s="16"/>
      <c r="T73" s="16"/>
      <c r="U73" s="16"/>
      <c r="V73" s="16" t="s">
        <v>1</v>
      </c>
      <c r="W73" s="16"/>
      <c r="X73" s="13"/>
      <c r="Y73" s="13"/>
      <c r="Z73" s="13"/>
      <c r="AA73" s="13"/>
      <c r="AB73" s="13"/>
      <c r="AC73" s="13"/>
      <c r="AD73" s="13"/>
      <c r="AE73" s="13"/>
      <c r="AF73" s="13"/>
      <c r="AG73" s="12"/>
      <c r="AH73" s="11"/>
    </row>
    <row r="74" spans="1:34" ht="15" customHeight="1" x14ac:dyDescent="0.25">
      <c r="A74" s="11"/>
      <c r="B74" s="13"/>
      <c r="C74" s="15"/>
      <c r="D74" s="13"/>
      <c r="E74" s="13"/>
      <c r="F74" s="13"/>
      <c r="G74" s="13"/>
      <c r="H74" s="14" t="s">
        <v>0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4" t="s">
        <v>0</v>
      </c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2"/>
      <c r="AH74" s="11"/>
    </row>
    <row r="75" spans="1:34" ht="18" customHeight="1" x14ac:dyDescent="0.25">
      <c r="A75" s="2"/>
      <c r="B75" s="7"/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7"/>
      <c r="Z75" s="7"/>
      <c r="AA75" s="7"/>
      <c r="AB75" s="7"/>
      <c r="AC75" s="7"/>
      <c r="AD75" s="7"/>
      <c r="AE75" s="7"/>
      <c r="AF75" s="7"/>
      <c r="AG75" s="8"/>
      <c r="AH75" s="2"/>
    </row>
    <row r="76" spans="1:34" ht="18.75" customHeight="1" thickBot="1" x14ac:dyDescent="0.3">
      <c r="A76" s="2"/>
      <c r="B76" s="7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4"/>
      <c r="Y76" s="4"/>
      <c r="Z76" s="4"/>
      <c r="AA76" s="4"/>
      <c r="AB76" s="4"/>
      <c r="AC76" s="4"/>
      <c r="AD76" s="4"/>
      <c r="AE76" s="4"/>
      <c r="AF76" s="4"/>
      <c r="AG76" s="3"/>
      <c r="AH76" s="2"/>
    </row>
    <row r="77" spans="1:34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</sheetData>
  <mergeCells count="52">
    <mergeCell ref="D46:F46"/>
    <mergeCell ref="D47:F47"/>
    <mergeCell ref="AA16:AA17"/>
    <mergeCell ref="G16:G17"/>
    <mergeCell ref="H16:H17"/>
    <mergeCell ref="C30:F30"/>
    <mergeCell ref="C33:F33"/>
    <mergeCell ref="V16:V17"/>
    <mergeCell ref="R44:T44"/>
    <mergeCell ref="X44:Z44"/>
    <mergeCell ref="Z16:Z17"/>
    <mergeCell ref="C18:F18"/>
    <mergeCell ref="C19:F19"/>
    <mergeCell ref="D44:F44"/>
    <mergeCell ref="D65:F65"/>
    <mergeCell ref="H72:J72"/>
    <mergeCell ref="H73:J73"/>
    <mergeCell ref="D48:F48"/>
    <mergeCell ref="D49:F49"/>
    <mergeCell ref="D50:F50"/>
    <mergeCell ref="D51:F51"/>
    <mergeCell ref="D54:F54"/>
    <mergeCell ref="D55:F55"/>
    <mergeCell ref="D57:F57"/>
    <mergeCell ref="D58:F58"/>
    <mergeCell ref="E59:F59"/>
    <mergeCell ref="E60:F60"/>
    <mergeCell ref="E61:F61"/>
    <mergeCell ref="D62:F62"/>
    <mergeCell ref="AF3:AG3"/>
    <mergeCell ref="K4:AA4"/>
    <mergeCell ref="K5:AA5"/>
    <mergeCell ref="C15:F17"/>
    <mergeCell ref="G15:K15"/>
    <mergeCell ref="Q16:U16"/>
    <mergeCell ref="L15:V15"/>
    <mergeCell ref="X15:AA15"/>
    <mergeCell ref="I16:I17"/>
    <mergeCell ref="J16:J17"/>
    <mergeCell ref="K3:AA3"/>
    <mergeCell ref="K16:K17"/>
    <mergeCell ref="L16:P16"/>
    <mergeCell ref="W15:W17"/>
    <mergeCell ref="X16:X17"/>
    <mergeCell ref="Y16:Y17"/>
    <mergeCell ref="AB15:AF15"/>
    <mergeCell ref="AG15:AG17"/>
    <mergeCell ref="AB16:AB17"/>
    <mergeCell ref="AC16:AC17"/>
    <mergeCell ref="AD16:AD17"/>
    <mergeCell ref="AE16:AE17"/>
    <mergeCell ref="AF16:AF17"/>
  </mergeCells>
  <conditionalFormatting sqref="V72">
    <cfRule type="notContainsBlanks" dxfId="2" priority="1">
      <formula>LEN(TRIM(V72))&gt;0</formula>
    </cfRule>
  </conditionalFormatting>
  <printOptions horizontalCentered="1"/>
  <pageMargins left="0.19685039370078741" right="0.19685039370078741" top="0.19685039370078741" bottom="0.19685039370078741" header="0" footer="0"/>
  <pageSetup paperSize="14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5"/>
  <sheetViews>
    <sheetView tabSelected="1" topLeftCell="B15" workbookViewId="0">
      <selection sqref="A1:XFD1048576"/>
    </sheetView>
  </sheetViews>
  <sheetFormatPr defaultColWidth="14.42578125" defaultRowHeight="12.75" x14ac:dyDescent="0.2"/>
  <cols>
    <col min="1" max="1" width="6.42578125" style="229" hidden="1" customWidth="1"/>
    <col min="2" max="2" width="2" style="229" customWidth="1"/>
    <col min="3" max="3" width="4" style="229" customWidth="1"/>
    <col min="4" max="4" width="9.5703125" style="229" customWidth="1"/>
    <col min="5" max="5" width="2.140625" style="229" customWidth="1"/>
    <col min="6" max="6" width="67.42578125" style="229" customWidth="1"/>
    <col min="7" max="7" width="23.5703125" style="229" customWidth="1"/>
    <col min="8" max="8" width="20.5703125" style="229" customWidth="1"/>
    <col min="9" max="9" width="22.28515625" style="229" customWidth="1"/>
    <col min="10" max="10" width="16.140625" style="229" customWidth="1"/>
    <col min="11" max="11" width="20.5703125" style="229" customWidth="1"/>
    <col min="12" max="12" width="16.140625" style="229" customWidth="1"/>
    <col min="13" max="13" width="15" style="229" customWidth="1"/>
    <col min="14" max="14" width="15.5703125" style="229" customWidth="1"/>
    <col min="15" max="15" width="12.5703125" style="229" customWidth="1"/>
    <col min="16" max="16" width="15.140625" style="229" customWidth="1"/>
    <col min="17" max="17" width="14.42578125" style="229" customWidth="1"/>
    <col min="18" max="18" width="14.28515625" style="229" customWidth="1"/>
    <col min="19" max="19" width="9.28515625" style="229" customWidth="1"/>
    <col min="20" max="20" width="15.7109375" style="229" customWidth="1"/>
    <col min="21" max="21" width="14.140625" style="229" customWidth="1"/>
    <col min="22" max="22" width="15.140625" style="229" customWidth="1"/>
    <col min="23" max="23" width="18.7109375" style="229" customWidth="1"/>
    <col min="24" max="24" width="8.7109375" style="229" customWidth="1"/>
    <col min="25" max="25" width="13.85546875" style="229" customWidth="1"/>
    <col min="26" max="26" width="6.28515625" style="229" customWidth="1"/>
    <col min="27" max="27" width="14.5703125" style="229" customWidth="1"/>
    <col min="28" max="28" width="19.5703125" style="229" customWidth="1"/>
    <col min="29" max="29" width="17.42578125" style="229" customWidth="1"/>
    <col min="30" max="30" width="9.85546875" style="229" customWidth="1"/>
    <col min="31" max="31" width="17.42578125" style="229" customWidth="1"/>
    <col min="32" max="32" width="18.85546875" style="229" customWidth="1"/>
    <col min="33" max="33" width="15" style="229" customWidth="1"/>
    <col min="34" max="34" width="9.140625" style="229" customWidth="1"/>
    <col min="35" max="16384" width="14.42578125" style="229"/>
  </cols>
  <sheetData>
    <row r="1" spans="1:34" ht="5.25" hidden="1" customHeight="1" x14ac:dyDescent="0.2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</row>
    <row r="2" spans="1:34" ht="14.25" hidden="1" customHeight="1" x14ac:dyDescent="0.2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</row>
    <row r="3" spans="1:34" ht="17.25" hidden="1" customHeight="1" x14ac:dyDescent="0.25">
      <c r="A3" s="228"/>
      <c r="B3" s="230"/>
      <c r="C3" s="230"/>
      <c r="D3" s="230"/>
      <c r="E3" s="230"/>
      <c r="F3" s="230"/>
      <c r="G3" s="230"/>
      <c r="H3" s="230"/>
      <c r="I3" s="230"/>
      <c r="J3" s="230"/>
      <c r="K3" s="231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3"/>
      <c r="AC3" s="233"/>
      <c r="AD3" s="233"/>
      <c r="AE3" s="233"/>
      <c r="AF3" s="231" t="s">
        <v>90</v>
      </c>
      <c r="AG3" s="232"/>
      <c r="AH3" s="228"/>
    </row>
    <row r="4" spans="1:34" ht="24.75" hidden="1" customHeight="1" x14ac:dyDescent="0.25">
      <c r="A4" s="228"/>
      <c r="B4" s="230"/>
      <c r="C4" s="230"/>
      <c r="D4" s="230"/>
      <c r="E4" s="230"/>
      <c r="F4" s="230"/>
      <c r="G4" s="230"/>
      <c r="H4" s="230"/>
      <c r="I4" s="230"/>
      <c r="J4" s="230"/>
      <c r="K4" s="231" t="s">
        <v>89</v>
      </c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3"/>
      <c r="AC4" s="233"/>
      <c r="AD4" s="233"/>
      <c r="AE4" s="233"/>
      <c r="AF4" s="234"/>
      <c r="AG4" s="230"/>
      <c r="AH4" s="228"/>
    </row>
    <row r="5" spans="1:34" ht="18.75" hidden="1" customHeight="1" x14ac:dyDescent="0.25">
      <c r="A5" s="228"/>
      <c r="B5" s="230"/>
      <c r="C5" s="230"/>
      <c r="D5" s="230"/>
      <c r="E5" s="230"/>
      <c r="F5" s="230"/>
      <c r="G5" s="230"/>
      <c r="H5" s="230"/>
      <c r="I5" s="230"/>
      <c r="J5" s="230"/>
      <c r="K5" s="231" t="s">
        <v>88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0"/>
      <c r="AC5" s="230"/>
      <c r="AD5" s="230"/>
      <c r="AE5" s="230"/>
      <c r="AF5" s="230"/>
      <c r="AG5" s="230"/>
      <c r="AH5" s="228"/>
    </row>
    <row r="6" spans="1:34" ht="18" hidden="1" customHeight="1" x14ac:dyDescent="0.25">
      <c r="A6" s="228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4"/>
      <c r="R6" s="234"/>
      <c r="S6" s="234"/>
      <c r="T6" s="234"/>
      <c r="U6" s="234"/>
      <c r="V6" s="234"/>
      <c r="W6" s="234"/>
      <c r="X6" s="234"/>
      <c r="Y6" s="230"/>
      <c r="Z6" s="230"/>
      <c r="AA6" s="230"/>
      <c r="AB6" s="230"/>
      <c r="AC6" s="230"/>
      <c r="AD6" s="230"/>
      <c r="AE6" s="230"/>
      <c r="AF6" s="230"/>
      <c r="AG6" s="230"/>
      <c r="AH6" s="228"/>
    </row>
    <row r="7" spans="1:34" ht="18" hidden="1" customHeight="1" x14ac:dyDescent="0.25">
      <c r="A7" s="228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4"/>
      <c r="R7" s="234"/>
      <c r="S7" s="234"/>
      <c r="T7" s="234"/>
      <c r="U7" s="234"/>
      <c r="V7" s="234"/>
      <c r="W7" s="234"/>
      <c r="X7" s="234"/>
      <c r="Y7" s="230"/>
      <c r="Z7" s="230"/>
      <c r="AA7" s="230"/>
      <c r="AB7" s="230"/>
      <c r="AC7" s="230"/>
      <c r="AD7" s="230"/>
      <c r="AE7" s="230"/>
      <c r="AF7" s="230"/>
      <c r="AG7" s="230"/>
      <c r="AH7" s="228"/>
    </row>
    <row r="8" spans="1:34" ht="16.5" hidden="1" customHeight="1" x14ac:dyDescent="0.25">
      <c r="A8" s="235"/>
      <c r="B8" s="230"/>
      <c r="C8" s="234" t="s">
        <v>87</v>
      </c>
      <c r="D8" s="230"/>
      <c r="E8" s="234"/>
      <c r="F8" s="230"/>
      <c r="G8" s="234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28"/>
    </row>
    <row r="9" spans="1:34" ht="17.25" hidden="1" customHeight="1" x14ac:dyDescent="0.25">
      <c r="A9" s="235"/>
      <c r="B9" s="230"/>
      <c r="C9" s="234" t="s">
        <v>86</v>
      </c>
      <c r="D9" s="230"/>
      <c r="E9" s="234"/>
      <c r="F9" s="230"/>
      <c r="G9" s="234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4"/>
      <c r="AF9" s="230"/>
      <c r="AG9" s="230"/>
      <c r="AH9" s="228"/>
    </row>
    <row r="10" spans="1:34" ht="17.25" hidden="1" customHeight="1" x14ac:dyDescent="0.25">
      <c r="A10" s="235"/>
      <c r="B10" s="230"/>
      <c r="C10" s="234" t="s">
        <v>85</v>
      </c>
      <c r="D10" s="230"/>
      <c r="E10" s="234"/>
      <c r="F10" s="234"/>
      <c r="G10" s="23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4"/>
      <c r="AF10" s="230"/>
      <c r="AG10" s="230"/>
      <c r="AH10" s="228"/>
    </row>
    <row r="11" spans="1:34" ht="17.25" hidden="1" customHeight="1" x14ac:dyDescent="0.25">
      <c r="A11" s="235"/>
      <c r="B11" s="230"/>
      <c r="C11" s="234" t="s">
        <v>84</v>
      </c>
      <c r="D11" s="230"/>
      <c r="E11" s="234"/>
      <c r="F11" s="234"/>
      <c r="G11" s="234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4"/>
      <c r="AF11" s="230"/>
      <c r="AG11" s="230"/>
      <c r="AH11" s="228"/>
    </row>
    <row r="12" spans="1:34" ht="17.25" hidden="1" customHeight="1" x14ac:dyDescent="0.25">
      <c r="A12" s="235"/>
      <c r="B12" s="230"/>
      <c r="C12" s="234" t="s">
        <v>83</v>
      </c>
      <c r="D12" s="230"/>
      <c r="E12" s="234"/>
      <c r="F12" s="230"/>
      <c r="G12" s="23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28"/>
    </row>
    <row r="13" spans="1:34" ht="17.25" hidden="1" customHeight="1" x14ac:dyDescent="0.25">
      <c r="A13" s="235"/>
      <c r="B13" s="230"/>
      <c r="C13" s="234"/>
      <c r="D13" s="230"/>
      <c r="E13" s="234"/>
      <c r="F13" s="230"/>
      <c r="G13" s="234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28"/>
    </row>
    <row r="14" spans="1:34" ht="18.75" hidden="1" customHeight="1" x14ac:dyDescent="0.25">
      <c r="A14" s="235"/>
      <c r="B14" s="230"/>
      <c r="C14" s="234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28"/>
    </row>
    <row r="15" spans="1:34" ht="30" customHeight="1" x14ac:dyDescent="0.25">
      <c r="A15" s="236"/>
      <c r="B15" s="234"/>
      <c r="C15" s="237" t="s">
        <v>82</v>
      </c>
      <c r="D15" s="238"/>
      <c r="E15" s="238"/>
      <c r="F15" s="239"/>
      <c r="G15" s="240" t="s">
        <v>81</v>
      </c>
      <c r="H15" s="241"/>
      <c r="I15" s="241"/>
      <c r="J15" s="241"/>
      <c r="K15" s="242"/>
      <c r="L15" s="240" t="s">
        <v>80</v>
      </c>
      <c r="M15" s="241"/>
      <c r="N15" s="241"/>
      <c r="O15" s="241"/>
      <c r="P15" s="241"/>
      <c r="Q15" s="241"/>
      <c r="R15" s="241"/>
      <c r="S15" s="241"/>
      <c r="T15" s="241"/>
      <c r="U15" s="241"/>
      <c r="V15" s="242"/>
      <c r="W15" s="243" t="s">
        <v>79</v>
      </c>
      <c r="X15" s="240" t="s">
        <v>78</v>
      </c>
      <c r="Y15" s="241"/>
      <c r="Z15" s="241"/>
      <c r="AA15" s="242"/>
      <c r="AB15" s="240" t="s">
        <v>77</v>
      </c>
      <c r="AC15" s="241"/>
      <c r="AD15" s="241"/>
      <c r="AE15" s="241"/>
      <c r="AF15" s="242"/>
      <c r="AG15" s="244" t="s">
        <v>76</v>
      </c>
      <c r="AH15" s="236"/>
    </row>
    <row r="16" spans="1:34" ht="19.5" customHeight="1" x14ac:dyDescent="0.25">
      <c r="A16" s="236"/>
      <c r="B16" s="234"/>
      <c r="C16" s="245"/>
      <c r="D16" s="232"/>
      <c r="E16" s="232"/>
      <c r="F16" s="246"/>
      <c r="G16" s="247" t="s">
        <v>72</v>
      </c>
      <c r="H16" s="247" t="s">
        <v>71</v>
      </c>
      <c r="I16" s="248" t="s">
        <v>70</v>
      </c>
      <c r="J16" s="247" t="s">
        <v>69</v>
      </c>
      <c r="K16" s="247" t="s">
        <v>73</v>
      </c>
      <c r="L16" s="249" t="s">
        <v>75</v>
      </c>
      <c r="M16" s="250"/>
      <c r="N16" s="250"/>
      <c r="O16" s="250"/>
      <c r="P16" s="251"/>
      <c r="Q16" s="249" t="s">
        <v>74</v>
      </c>
      <c r="R16" s="250"/>
      <c r="S16" s="250"/>
      <c r="T16" s="250"/>
      <c r="U16" s="251"/>
      <c r="V16" s="248" t="s">
        <v>73</v>
      </c>
      <c r="W16" s="252"/>
      <c r="X16" s="247" t="s">
        <v>72</v>
      </c>
      <c r="Y16" s="247" t="s">
        <v>71</v>
      </c>
      <c r="Z16" s="247" t="s">
        <v>69</v>
      </c>
      <c r="AA16" s="247" t="s">
        <v>73</v>
      </c>
      <c r="AB16" s="247" t="s">
        <v>72</v>
      </c>
      <c r="AC16" s="247" t="s">
        <v>71</v>
      </c>
      <c r="AD16" s="248" t="s">
        <v>70</v>
      </c>
      <c r="AE16" s="247" t="s">
        <v>69</v>
      </c>
      <c r="AF16" s="247" t="s">
        <v>73</v>
      </c>
      <c r="AG16" s="253"/>
      <c r="AH16" s="236"/>
    </row>
    <row r="17" spans="1:34" ht="36.75" customHeight="1" thickBot="1" x14ac:dyDescent="0.3">
      <c r="A17" s="236"/>
      <c r="B17" s="234"/>
      <c r="C17" s="254"/>
      <c r="D17" s="255"/>
      <c r="E17" s="255"/>
      <c r="F17" s="256"/>
      <c r="G17" s="257"/>
      <c r="H17" s="257"/>
      <c r="I17" s="257"/>
      <c r="J17" s="257"/>
      <c r="K17" s="257"/>
      <c r="L17" s="258" t="s">
        <v>72</v>
      </c>
      <c r="M17" s="258" t="s">
        <v>71</v>
      </c>
      <c r="N17" s="259" t="s">
        <v>70</v>
      </c>
      <c r="O17" s="258" t="s">
        <v>69</v>
      </c>
      <c r="P17" s="258" t="s">
        <v>68</v>
      </c>
      <c r="Q17" s="258" t="s">
        <v>72</v>
      </c>
      <c r="R17" s="258" t="s">
        <v>71</v>
      </c>
      <c r="S17" s="259" t="s">
        <v>70</v>
      </c>
      <c r="T17" s="258" t="s">
        <v>69</v>
      </c>
      <c r="U17" s="258" t="s">
        <v>68</v>
      </c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60"/>
      <c r="AH17" s="236"/>
    </row>
    <row r="18" spans="1:34" ht="12.75" customHeight="1" x14ac:dyDescent="0.3">
      <c r="A18" s="261"/>
      <c r="B18" s="234"/>
      <c r="C18" s="262" t="s">
        <v>67</v>
      </c>
      <c r="D18" s="263"/>
      <c r="E18" s="263"/>
      <c r="F18" s="264"/>
      <c r="G18" s="265" t="s">
        <v>66</v>
      </c>
      <c r="H18" s="265" t="s">
        <v>65</v>
      </c>
      <c r="I18" s="265" t="s">
        <v>64</v>
      </c>
      <c r="J18" s="265" t="s">
        <v>63</v>
      </c>
      <c r="K18" s="266" t="s">
        <v>62</v>
      </c>
      <c r="L18" s="258">
        <v>7</v>
      </c>
      <c r="M18" s="258">
        <v>8</v>
      </c>
      <c r="N18" s="258">
        <v>9</v>
      </c>
      <c r="O18" s="258">
        <v>10</v>
      </c>
      <c r="P18" s="266" t="s">
        <v>61</v>
      </c>
      <c r="Q18" s="258">
        <v>12</v>
      </c>
      <c r="R18" s="258">
        <v>13</v>
      </c>
      <c r="S18" s="258">
        <v>14</v>
      </c>
      <c r="T18" s="258">
        <v>15</v>
      </c>
      <c r="U18" s="266" t="s">
        <v>60</v>
      </c>
      <c r="V18" s="258" t="s">
        <v>59</v>
      </c>
      <c r="W18" s="258" t="s">
        <v>58</v>
      </c>
      <c r="X18" s="258">
        <v>19</v>
      </c>
      <c r="Y18" s="258">
        <v>20</v>
      </c>
      <c r="Z18" s="258">
        <v>21</v>
      </c>
      <c r="AA18" s="266" t="s">
        <v>57</v>
      </c>
      <c r="AB18" s="258">
        <v>23</v>
      </c>
      <c r="AC18" s="258">
        <v>24</v>
      </c>
      <c r="AD18" s="258">
        <v>25</v>
      </c>
      <c r="AE18" s="258">
        <v>26</v>
      </c>
      <c r="AF18" s="266" t="s">
        <v>56</v>
      </c>
      <c r="AG18" s="267">
        <v>28</v>
      </c>
      <c r="AH18" s="261"/>
    </row>
    <row r="19" spans="1:34" ht="12.75" customHeight="1" x14ac:dyDescent="0.3">
      <c r="A19" s="261"/>
      <c r="B19" s="234"/>
      <c r="C19" s="268" t="s">
        <v>55</v>
      </c>
      <c r="D19" s="269"/>
      <c r="E19" s="269"/>
      <c r="F19" s="269"/>
      <c r="G19" s="270"/>
      <c r="H19" s="270"/>
      <c r="I19" s="270"/>
      <c r="J19" s="270"/>
      <c r="K19" s="270"/>
      <c r="L19" s="271"/>
      <c r="M19" s="271"/>
      <c r="N19" s="271"/>
      <c r="O19" s="271"/>
      <c r="P19" s="271"/>
      <c r="Q19" s="271"/>
      <c r="R19" s="270"/>
      <c r="S19" s="270"/>
      <c r="T19" s="270"/>
      <c r="U19" s="270"/>
      <c r="V19" s="270"/>
      <c r="W19" s="271"/>
      <c r="X19" s="271"/>
      <c r="Y19" s="270"/>
      <c r="Z19" s="270"/>
      <c r="AA19" s="270"/>
      <c r="AB19" s="271"/>
      <c r="AC19" s="270"/>
      <c r="AD19" s="270"/>
      <c r="AE19" s="270"/>
      <c r="AF19" s="272"/>
      <c r="AG19" s="273"/>
      <c r="AH19" s="274"/>
    </row>
    <row r="20" spans="1:34" ht="15" customHeight="1" x14ac:dyDescent="0.25">
      <c r="A20" s="236"/>
      <c r="B20" s="234"/>
      <c r="C20" s="275" t="s">
        <v>54</v>
      </c>
      <c r="D20" s="276"/>
      <c r="E20" s="277"/>
      <c r="F20" s="278"/>
      <c r="G20" s="279"/>
      <c r="H20" s="279"/>
      <c r="I20" s="279"/>
      <c r="J20" s="279"/>
      <c r="K20" s="279"/>
      <c r="L20" s="280"/>
      <c r="M20" s="280"/>
      <c r="N20" s="280"/>
      <c r="O20" s="280"/>
      <c r="P20" s="280"/>
      <c r="Q20" s="280"/>
      <c r="R20" s="280"/>
      <c r="S20" s="280"/>
      <c r="T20" s="280"/>
      <c r="U20" s="279"/>
      <c r="V20" s="281"/>
      <c r="W20" s="282"/>
      <c r="X20" s="282"/>
      <c r="Y20" s="281"/>
      <c r="Z20" s="281"/>
      <c r="AA20" s="279"/>
      <c r="AB20" s="282"/>
      <c r="AC20" s="282"/>
      <c r="AD20" s="282"/>
      <c r="AE20" s="282"/>
      <c r="AF20" s="283"/>
      <c r="AG20" s="284"/>
      <c r="AH20" s="285"/>
    </row>
    <row r="21" spans="1:34" ht="13.5" customHeight="1" x14ac:dyDescent="0.25">
      <c r="A21" s="228"/>
      <c r="B21" s="230"/>
      <c r="C21" s="275" t="s">
        <v>52</v>
      </c>
      <c r="D21" s="276"/>
      <c r="E21" s="277"/>
      <c r="F21" s="278"/>
      <c r="G21" s="286">
        <v>12041812.16</v>
      </c>
      <c r="H21" s="286">
        <v>164170.03</v>
      </c>
      <c r="I21" s="287"/>
      <c r="J21" s="287"/>
      <c r="K21" s="288">
        <v>12205982.189999999</v>
      </c>
      <c r="L21" s="288"/>
      <c r="M21" s="288"/>
      <c r="N21" s="288"/>
      <c r="O21" s="287"/>
      <c r="P21" s="288">
        <v>0</v>
      </c>
      <c r="Q21" s="288"/>
      <c r="R21" s="288"/>
      <c r="S21" s="288"/>
      <c r="T21" s="288"/>
      <c r="U21" s="289">
        <v>0</v>
      </c>
      <c r="V21" s="288">
        <v>0</v>
      </c>
      <c r="W21" s="280">
        <v>12205982.189999999</v>
      </c>
      <c r="X21" s="288"/>
      <c r="Y21" s="288"/>
      <c r="Z21" s="288"/>
      <c r="AA21" s="279">
        <v>0</v>
      </c>
      <c r="AB21" s="280">
        <v>12041812.16</v>
      </c>
      <c r="AC21" s="280">
        <v>164170.03</v>
      </c>
      <c r="AD21" s="280">
        <v>0</v>
      </c>
      <c r="AE21" s="280">
        <v>0</v>
      </c>
      <c r="AF21" s="290">
        <v>12205982.189999999</v>
      </c>
      <c r="AG21" s="284"/>
      <c r="AH21" s="291"/>
    </row>
    <row r="22" spans="1:34" ht="15" customHeight="1" x14ac:dyDescent="0.25">
      <c r="A22" s="228"/>
      <c r="B22" s="230"/>
      <c r="C22" s="275" t="s">
        <v>51</v>
      </c>
      <c r="D22" s="292"/>
      <c r="E22" s="278"/>
      <c r="F22" s="278"/>
      <c r="G22" s="286">
        <v>12189707.41</v>
      </c>
      <c r="H22" s="286">
        <v>2565919.13</v>
      </c>
      <c r="I22" s="288"/>
      <c r="J22" s="287"/>
      <c r="K22" s="288">
        <v>14755626.539999999</v>
      </c>
      <c r="L22" s="288"/>
      <c r="M22" s="288"/>
      <c r="N22" s="288"/>
      <c r="O22" s="288"/>
      <c r="P22" s="288">
        <v>0</v>
      </c>
      <c r="Q22" s="288"/>
      <c r="R22" s="288"/>
      <c r="S22" s="288"/>
      <c r="T22" s="288"/>
      <c r="U22" s="289">
        <v>0</v>
      </c>
      <c r="V22" s="288">
        <v>0</v>
      </c>
      <c r="W22" s="280">
        <v>14755626.539999999</v>
      </c>
      <c r="X22" s="288"/>
      <c r="Y22" s="288"/>
      <c r="Z22" s="288"/>
      <c r="AA22" s="279">
        <v>0</v>
      </c>
      <c r="AB22" s="280">
        <v>12189707.41</v>
      </c>
      <c r="AC22" s="280">
        <v>2565919.13</v>
      </c>
      <c r="AD22" s="280">
        <v>0</v>
      </c>
      <c r="AE22" s="280">
        <v>0</v>
      </c>
      <c r="AF22" s="290">
        <v>14755626.539999999</v>
      </c>
      <c r="AG22" s="284"/>
      <c r="AH22" s="291"/>
    </row>
    <row r="23" spans="1:34" ht="15" customHeight="1" x14ac:dyDescent="0.25">
      <c r="A23" s="236"/>
      <c r="B23" s="234"/>
      <c r="C23" s="275" t="s">
        <v>53</v>
      </c>
      <c r="D23" s="276"/>
      <c r="E23" s="277"/>
      <c r="F23" s="278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88"/>
      <c r="R23" s="288"/>
      <c r="S23" s="288"/>
      <c r="T23" s="288"/>
      <c r="U23" s="279"/>
      <c r="V23" s="281"/>
      <c r="W23" s="280"/>
      <c r="X23" s="288"/>
      <c r="Y23" s="288"/>
      <c r="Z23" s="288"/>
      <c r="AA23" s="279"/>
      <c r="AB23" s="280"/>
      <c r="AC23" s="280"/>
      <c r="AD23" s="280"/>
      <c r="AE23" s="280"/>
      <c r="AF23" s="290"/>
      <c r="AG23" s="284"/>
      <c r="AH23" s="285"/>
    </row>
    <row r="24" spans="1:34" ht="13.5" customHeight="1" x14ac:dyDescent="0.25">
      <c r="A24" s="228"/>
      <c r="B24" s="230"/>
      <c r="C24" s="275" t="s">
        <v>52</v>
      </c>
      <c r="D24" s="276"/>
      <c r="E24" s="277"/>
      <c r="F24" s="278"/>
      <c r="G24" s="294"/>
      <c r="H24" s="288"/>
      <c r="I24" s="288"/>
      <c r="J24" s="288"/>
      <c r="K24" s="288">
        <v>0</v>
      </c>
      <c r="L24" s="288"/>
      <c r="M24" s="288"/>
      <c r="N24" s="288"/>
      <c r="O24" s="288"/>
      <c r="P24" s="288">
        <v>0</v>
      </c>
      <c r="Q24" s="288"/>
      <c r="R24" s="288"/>
      <c r="S24" s="288"/>
      <c r="T24" s="288"/>
      <c r="U24" s="289">
        <v>0</v>
      </c>
      <c r="V24" s="288">
        <v>0</v>
      </c>
      <c r="W24" s="280">
        <v>0</v>
      </c>
      <c r="X24" s="288"/>
      <c r="Y24" s="288"/>
      <c r="Z24" s="288"/>
      <c r="AA24" s="279">
        <v>0</v>
      </c>
      <c r="AB24" s="280">
        <v>0</v>
      </c>
      <c r="AC24" s="280">
        <v>0</v>
      </c>
      <c r="AD24" s="280">
        <v>0</v>
      </c>
      <c r="AE24" s="280">
        <v>0</v>
      </c>
      <c r="AF24" s="290">
        <v>0</v>
      </c>
      <c r="AG24" s="284"/>
      <c r="AH24" s="291"/>
    </row>
    <row r="25" spans="1:34" ht="16.5" customHeight="1" x14ac:dyDescent="0.25">
      <c r="A25" s="228"/>
      <c r="B25" s="230"/>
      <c r="C25" s="275" t="s">
        <v>51</v>
      </c>
      <c r="D25" s="292"/>
      <c r="E25" s="278"/>
      <c r="F25" s="278"/>
      <c r="G25" s="288"/>
      <c r="H25" s="288"/>
      <c r="I25" s="288"/>
      <c r="J25" s="288"/>
      <c r="K25" s="288">
        <v>0</v>
      </c>
      <c r="L25" s="288"/>
      <c r="M25" s="288"/>
      <c r="N25" s="288"/>
      <c r="O25" s="288"/>
      <c r="P25" s="288">
        <v>0</v>
      </c>
      <c r="Q25" s="288"/>
      <c r="R25" s="288"/>
      <c r="S25" s="288"/>
      <c r="T25" s="288"/>
      <c r="U25" s="289">
        <v>0</v>
      </c>
      <c r="V25" s="288">
        <v>0</v>
      </c>
      <c r="W25" s="280">
        <v>0</v>
      </c>
      <c r="X25" s="288"/>
      <c r="Y25" s="288"/>
      <c r="Z25" s="288"/>
      <c r="AA25" s="279">
        <v>0</v>
      </c>
      <c r="AB25" s="280">
        <v>0</v>
      </c>
      <c r="AC25" s="280">
        <v>0</v>
      </c>
      <c r="AD25" s="280">
        <v>0</v>
      </c>
      <c r="AE25" s="280">
        <v>0</v>
      </c>
      <c r="AF25" s="290">
        <v>0</v>
      </c>
      <c r="AG25" s="284"/>
      <c r="AH25" s="291"/>
    </row>
    <row r="26" spans="1:34" ht="17.25" customHeight="1" x14ac:dyDescent="0.25">
      <c r="A26" s="228"/>
      <c r="B26" s="230"/>
      <c r="C26" s="275" t="s">
        <v>50</v>
      </c>
      <c r="D26" s="292"/>
      <c r="E26" s="278"/>
      <c r="F26" s="278"/>
      <c r="G26" s="288"/>
      <c r="H26" s="288"/>
      <c r="I26" s="288"/>
      <c r="J26" s="288"/>
      <c r="K26" s="288">
        <v>0</v>
      </c>
      <c r="L26" s="288"/>
      <c r="M26" s="288"/>
      <c r="N26" s="288"/>
      <c r="O26" s="288"/>
      <c r="P26" s="288">
        <v>0</v>
      </c>
      <c r="Q26" s="288"/>
      <c r="R26" s="288"/>
      <c r="S26" s="288"/>
      <c r="T26" s="288"/>
      <c r="U26" s="289">
        <v>0</v>
      </c>
      <c r="V26" s="288">
        <v>0</v>
      </c>
      <c r="W26" s="280">
        <v>0</v>
      </c>
      <c r="X26" s="288"/>
      <c r="Y26" s="288"/>
      <c r="Z26" s="288"/>
      <c r="AA26" s="279">
        <v>0</v>
      </c>
      <c r="AB26" s="280">
        <v>0</v>
      </c>
      <c r="AC26" s="280">
        <v>0</v>
      </c>
      <c r="AD26" s="280">
        <v>0</v>
      </c>
      <c r="AE26" s="280">
        <v>0</v>
      </c>
      <c r="AF26" s="290">
        <v>0</v>
      </c>
      <c r="AG26" s="284"/>
      <c r="AH26" s="291"/>
    </row>
    <row r="27" spans="1:34" ht="15" customHeight="1" x14ac:dyDescent="0.25">
      <c r="A27" s="228"/>
      <c r="B27" s="230"/>
      <c r="C27" s="275" t="s">
        <v>49</v>
      </c>
      <c r="D27" s="292"/>
      <c r="E27" s="278"/>
      <c r="F27" s="278"/>
      <c r="G27" s="288"/>
      <c r="H27" s="288"/>
      <c r="I27" s="288"/>
      <c r="J27" s="288"/>
      <c r="K27" s="288">
        <v>0</v>
      </c>
      <c r="L27" s="288"/>
      <c r="M27" s="288"/>
      <c r="N27" s="288"/>
      <c r="O27" s="288"/>
      <c r="P27" s="288">
        <v>0</v>
      </c>
      <c r="Q27" s="288"/>
      <c r="R27" s="288"/>
      <c r="S27" s="288"/>
      <c r="T27" s="288"/>
      <c r="U27" s="289">
        <v>0</v>
      </c>
      <c r="V27" s="288">
        <v>0</v>
      </c>
      <c r="W27" s="280">
        <v>0</v>
      </c>
      <c r="X27" s="288"/>
      <c r="Y27" s="288"/>
      <c r="Z27" s="288"/>
      <c r="AA27" s="279">
        <v>0</v>
      </c>
      <c r="AB27" s="295">
        <v>0</v>
      </c>
      <c r="AC27" s="295">
        <v>0</v>
      </c>
      <c r="AD27" s="295">
        <v>0</v>
      </c>
      <c r="AE27" s="295">
        <v>0</v>
      </c>
      <c r="AF27" s="290">
        <v>0</v>
      </c>
      <c r="AG27" s="296"/>
      <c r="AH27" s="291"/>
    </row>
    <row r="28" spans="1:34" ht="20.25" customHeight="1" x14ac:dyDescent="0.25">
      <c r="A28" s="228"/>
      <c r="B28" s="230"/>
      <c r="C28" s="297" t="s">
        <v>48</v>
      </c>
      <c r="D28" s="277"/>
      <c r="E28" s="277"/>
      <c r="F28" s="277"/>
      <c r="G28" s="298">
        <v>24231519.57</v>
      </c>
      <c r="H28" s="298">
        <v>2730089.1599999997</v>
      </c>
      <c r="I28" s="298">
        <v>0</v>
      </c>
      <c r="J28" s="299">
        <v>0</v>
      </c>
      <c r="K28" s="298">
        <v>26961608.729999997</v>
      </c>
      <c r="L28" s="298">
        <v>0</v>
      </c>
      <c r="M28" s="298">
        <v>0</v>
      </c>
      <c r="N28" s="298">
        <v>0</v>
      </c>
      <c r="O28" s="298">
        <v>0</v>
      </c>
      <c r="P28" s="298">
        <v>0</v>
      </c>
      <c r="Q28" s="298">
        <v>0</v>
      </c>
      <c r="R28" s="298">
        <v>0</v>
      </c>
      <c r="S28" s="298">
        <v>0</v>
      </c>
      <c r="T28" s="298">
        <v>0</v>
      </c>
      <c r="U28" s="298">
        <v>0</v>
      </c>
      <c r="V28" s="298">
        <v>0</v>
      </c>
      <c r="W28" s="298">
        <v>26961608.729999997</v>
      </c>
      <c r="X28" s="298">
        <v>0</v>
      </c>
      <c r="Y28" s="298">
        <v>0</v>
      </c>
      <c r="Z28" s="298">
        <v>0</v>
      </c>
      <c r="AA28" s="298">
        <v>0</v>
      </c>
      <c r="AB28" s="300">
        <v>24231519.57</v>
      </c>
      <c r="AC28" s="300">
        <v>2730089.1599999997</v>
      </c>
      <c r="AD28" s="300">
        <v>0</v>
      </c>
      <c r="AE28" s="300">
        <v>0</v>
      </c>
      <c r="AF28" s="301">
        <v>26961608.729999997</v>
      </c>
      <c r="AG28" s="302"/>
      <c r="AH28" s="291"/>
    </row>
    <row r="29" spans="1:34" ht="20.25" customHeight="1" x14ac:dyDescent="0.25">
      <c r="A29" s="228"/>
      <c r="B29" s="230"/>
      <c r="C29" s="297"/>
      <c r="D29" s="277"/>
      <c r="E29" s="277"/>
      <c r="F29" s="277"/>
      <c r="G29" s="303"/>
      <c r="H29" s="303"/>
      <c r="I29" s="303"/>
      <c r="J29" s="303"/>
      <c r="K29" s="303"/>
      <c r="L29" s="304"/>
      <c r="M29" s="304"/>
      <c r="N29" s="304"/>
      <c r="O29" s="304"/>
      <c r="P29" s="304"/>
      <c r="Q29" s="304"/>
      <c r="R29" s="303"/>
      <c r="S29" s="303"/>
      <c r="T29" s="303"/>
      <c r="U29" s="303"/>
      <c r="V29" s="303"/>
      <c r="W29" s="304"/>
      <c r="X29" s="298"/>
      <c r="Y29" s="298"/>
      <c r="Z29" s="298"/>
      <c r="AA29" s="303"/>
      <c r="AB29" s="305"/>
      <c r="AC29" s="306"/>
      <c r="AD29" s="306"/>
      <c r="AE29" s="306"/>
      <c r="AF29" s="307"/>
      <c r="AG29" s="308"/>
      <c r="AH29" s="291"/>
    </row>
    <row r="30" spans="1:34" ht="12.75" customHeight="1" x14ac:dyDescent="0.3">
      <c r="A30" s="261"/>
      <c r="B30" s="234"/>
      <c r="C30" s="309" t="s">
        <v>47</v>
      </c>
      <c r="D30" s="310"/>
      <c r="E30" s="310"/>
      <c r="F30" s="310"/>
      <c r="G30" s="311"/>
      <c r="H30" s="311"/>
      <c r="I30" s="311"/>
      <c r="J30" s="311"/>
      <c r="K30" s="311"/>
      <c r="L30" s="312"/>
      <c r="M30" s="312"/>
      <c r="N30" s="312"/>
      <c r="O30" s="312"/>
      <c r="P30" s="312"/>
      <c r="Q30" s="312"/>
      <c r="R30" s="311"/>
      <c r="S30" s="311"/>
      <c r="T30" s="311"/>
      <c r="U30" s="311"/>
      <c r="V30" s="311"/>
      <c r="W30" s="312"/>
      <c r="X30" s="313"/>
      <c r="Y30" s="313"/>
      <c r="Z30" s="313"/>
      <c r="AA30" s="311"/>
      <c r="AB30" s="314"/>
      <c r="AC30" s="315"/>
      <c r="AD30" s="315"/>
      <c r="AE30" s="315"/>
      <c r="AF30" s="316"/>
      <c r="AG30" s="273"/>
      <c r="AH30" s="274"/>
    </row>
    <row r="31" spans="1:34" ht="16.5" customHeight="1" x14ac:dyDescent="0.25">
      <c r="A31" s="228"/>
      <c r="B31" s="230"/>
      <c r="C31" s="275" t="s">
        <v>46</v>
      </c>
      <c r="D31" s="292"/>
      <c r="E31" s="292"/>
      <c r="F31" s="292"/>
      <c r="G31" s="286">
        <v>806041.43</v>
      </c>
      <c r="H31" s="286">
        <v>78616.759999999995</v>
      </c>
      <c r="I31" s="288"/>
      <c r="J31" s="289"/>
      <c r="K31" s="288">
        <v>884658.19000000006</v>
      </c>
      <c r="L31" s="288"/>
      <c r="M31" s="288"/>
      <c r="N31" s="288"/>
      <c r="O31" s="287"/>
      <c r="P31" s="288">
        <v>0</v>
      </c>
      <c r="Q31" s="288"/>
      <c r="R31" s="288"/>
      <c r="S31" s="288"/>
      <c r="T31" s="288"/>
      <c r="U31" s="289">
        <v>0</v>
      </c>
      <c r="V31" s="288">
        <v>0</v>
      </c>
      <c r="W31" s="280">
        <v>884658.19000000006</v>
      </c>
      <c r="X31" s="288"/>
      <c r="Y31" s="288"/>
      <c r="Z31" s="288"/>
      <c r="AA31" s="279">
        <v>0</v>
      </c>
      <c r="AB31" s="280">
        <v>806041.43</v>
      </c>
      <c r="AC31" s="280">
        <v>78616.759999999995</v>
      </c>
      <c r="AD31" s="280">
        <v>0</v>
      </c>
      <c r="AE31" s="280">
        <v>0</v>
      </c>
      <c r="AF31" s="290">
        <v>884658.19000000006</v>
      </c>
      <c r="AG31" s="317"/>
      <c r="AH31" s="291"/>
    </row>
    <row r="32" spans="1:34" ht="14.25" customHeight="1" x14ac:dyDescent="0.25">
      <c r="A32" s="228"/>
      <c r="B32" s="230"/>
      <c r="C32" s="275" t="s">
        <v>45</v>
      </c>
      <c r="D32" s="292"/>
      <c r="E32" s="292"/>
      <c r="F32" s="292"/>
      <c r="G32" s="288"/>
      <c r="H32" s="288"/>
      <c r="I32" s="288"/>
      <c r="J32" s="288"/>
      <c r="K32" s="288">
        <v>0</v>
      </c>
      <c r="L32" s="288"/>
      <c r="M32" s="288"/>
      <c r="N32" s="288"/>
      <c r="O32" s="288"/>
      <c r="P32" s="288">
        <v>0</v>
      </c>
      <c r="Q32" s="288"/>
      <c r="R32" s="288"/>
      <c r="S32" s="288"/>
      <c r="T32" s="288"/>
      <c r="U32" s="289">
        <v>0</v>
      </c>
      <c r="V32" s="288">
        <v>0</v>
      </c>
      <c r="W32" s="280">
        <v>0</v>
      </c>
      <c r="X32" s="288"/>
      <c r="Y32" s="288"/>
      <c r="Z32" s="288"/>
      <c r="AA32" s="279">
        <v>0</v>
      </c>
      <c r="AB32" s="280">
        <v>0</v>
      </c>
      <c r="AC32" s="280">
        <v>0</v>
      </c>
      <c r="AD32" s="280">
        <v>0</v>
      </c>
      <c r="AE32" s="280">
        <v>0</v>
      </c>
      <c r="AF32" s="290">
        <v>0</v>
      </c>
      <c r="AG32" s="318"/>
      <c r="AH32" s="291"/>
    </row>
    <row r="33" spans="1:34" ht="14.25" customHeight="1" x14ac:dyDescent="0.25">
      <c r="A33" s="228"/>
      <c r="B33" s="230"/>
      <c r="C33" s="319" t="s">
        <v>44</v>
      </c>
      <c r="D33" s="310"/>
      <c r="E33" s="310"/>
      <c r="F33" s="310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9"/>
      <c r="V33" s="288"/>
      <c r="W33" s="280"/>
      <c r="X33" s="288"/>
      <c r="Y33" s="288"/>
      <c r="Z33" s="288"/>
      <c r="AA33" s="279"/>
      <c r="AB33" s="280"/>
      <c r="AC33" s="280"/>
      <c r="AD33" s="280"/>
      <c r="AE33" s="280"/>
      <c r="AF33" s="290"/>
      <c r="AG33" s="318"/>
      <c r="AH33" s="291"/>
    </row>
    <row r="34" spans="1:34" ht="14.25" customHeight="1" x14ac:dyDescent="0.25">
      <c r="A34" s="228"/>
      <c r="B34" s="230"/>
      <c r="C34" s="275" t="s">
        <v>43</v>
      </c>
      <c r="D34" s="292"/>
      <c r="E34" s="292"/>
      <c r="F34" s="292"/>
      <c r="G34" s="288"/>
      <c r="H34" s="288"/>
      <c r="I34" s="288"/>
      <c r="J34" s="288"/>
      <c r="K34" s="288">
        <v>0</v>
      </c>
      <c r="L34" s="288"/>
      <c r="M34" s="288"/>
      <c r="N34" s="288"/>
      <c r="O34" s="288"/>
      <c r="P34" s="288">
        <v>0</v>
      </c>
      <c r="Q34" s="288"/>
      <c r="R34" s="288"/>
      <c r="S34" s="288"/>
      <c r="T34" s="288"/>
      <c r="U34" s="289">
        <v>0</v>
      </c>
      <c r="V34" s="288">
        <v>0</v>
      </c>
      <c r="W34" s="280">
        <v>0</v>
      </c>
      <c r="X34" s="288"/>
      <c r="Y34" s="288"/>
      <c r="Z34" s="288"/>
      <c r="AA34" s="279">
        <v>0</v>
      </c>
      <c r="AB34" s="280">
        <v>0</v>
      </c>
      <c r="AC34" s="280">
        <v>0</v>
      </c>
      <c r="AD34" s="280">
        <v>0</v>
      </c>
      <c r="AE34" s="280">
        <v>0</v>
      </c>
      <c r="AF34" s="290"/>
      <c r="AG34" s="318"/>
      <c r="AH34" s="291"/>
    </row>
    <row r="35" spans="1:34" ht="18" customHeight="1" x14ac:dyDescent="0.25">
      <c r="A35" s="228"/>
      <c r="B35" s="230"/>
      <c r="C35" s="275" t="s">
        <v>42</v>
      </c>
      <c r="D35" s="292"/>
      <c r="E35" s="292"/>
      <c r="F35" s="292"/>
      <c r="G35" s="288"/>
      <c r="H35" s="288"/>
      <c r="I35" s="288"/>
      <c r="J35" s="288"/>
      <c r="K35" s="288">
        <v>0</v>
      </c>
      <c r="L35" s="288"/>
      <c r="M35" s="288"/>
      <c r="N35" s="288"/>
      <c r="O35" s="288"/>
      <c r="P35" s="288">
        <v>0</v>
      </c>
      <c r="Q35" s="288"/>
      <c r="R35" s="288"/>
      <c r="S35" s="288"/>
      <c r="T35" s="288"/>
      <c r="U35" s="289">
        <v>0</v>
      </c>
      <c r="V35" s="288">
        <v>0</v>
      </c>
      <c r="W35" s="280">
        <v>0</v>
      </c>
      <c r="X35" s="288"/>
      <c r="Y35" s="288"/>
      <c r="Z35" s="288"/>
      <c r="AA35" s="279">
        <v>0</v>
      </c>
      <c r="AB35" s="280">
        <v>0</v>
      </c>
      <c r="AC35" s="280">
        <v>0</v>
      </c>
      <c r="AD35" s="280">
        <v>0</v>
      </c>
      <c r="AE35" s="280">
        <v>0</v>
      </c>
      <c r="AF35" s="290">
        <v>0</v>
      </c>
      <c r="AG35" s="318"/>
      <c r="AH35" s="291"/>
    </row>
    <row r="36" spans="1:34" ht="17.25" customHeight="1" x14ac:dyDescent="0.25">
      <c r="A36" s="228"/>
      <c r="B36" s="230"/>
      <c r="C36" s="275" t="s">
        <v>41</v>
      </c>
      <c r="D36" s="292"/>
      <c r="E36" s="292"/>
      <c r="F36" s="292"/>
      <c r="G36" s="288"/>
      <c r="H36" s="288"/>
      <c r="I36" s="288"/>
      <c r="J36" s="288"/>
      <c r="K36" s="288">
        <v>0</v>
      </c>
      <c r="L36" s="288"/>
      <c r="M36" s="288"/>
      <c r="N36" s="288"/>
      <c r="O36" s="288"/>
      <c r="P36" s="288">
        <v>0</v>
      </c>
      <c r="Q36" s="288"/>
      <c r="R36" s="288"/>
      <c r="S36" s="288"/>
      <c r="T36" s="288"/>
      <c r="U36" s="289">
        <v>0</v>
      </c>
      <c r="V36" s="288">
        <v>0</v>
      </c>
      <c r="W36" s="280">
        <v>0</v>
      </c>
      <c r="X36" s="288"/>
      <c r="Y36" s="288"/>
      <c r="Z36" s="288"/>
      <c r="AA36" s="279">
        <v>0</v>
      </c>
      <c r="AB36" s="280">
        <v>0</v>
      </c>
      <c r="AC36" s="280">
        <v>0</v>
      </c>
      <c r="AD36" s="280">
        <v>0</v>
      </c>
      <c r="AE36" s="280">
        <v>0</v>
      </c>
      <c r="AF36" s="290">
        <v>0</v>
      </c>
      <c r="AG36" s="318"/>
      <c r="AH36" s="291"/>
    </row>
    <row r="37" spans="1:34" ht="18" customHeight="1" x14ac:dyDescent="0.25">
      <c r="A37" s="228"/>
      <c r="B37" s="230"/>
      <c r="C37" s="275" t="s">
        <v>40</v>
      </c>
      <c r="D37" s="292"/>
      <c r="E37" s="292"/>
      <c r="F37" s="292"/>
      <c r="G37" s="288"/>
      <c r="H37" s="288"/>
      <c r="I37" s="288"/>
      <c r="J37" s="288"/>
      <c r="K37" s="288">
        <v>0</v>
      </c>
      <c r="L37" s="288"/>
      <c r="M37" s="288"/>
      <c r="N37" s="288"/>
      <c r="O37" s="288"/>
      <c r="P37" s="288">
        <v>0</v>
      </c>
      <c r="Q37" s="288"/>
      <c r="R37" s="288"/>
      <c r="S37" s="288"/>
      <c r="T37" s="288"/>
      <c r="U37" s="289">
        <v>0</v>
      </c>
      <c r="V37" s="288">
        <v>0</v>
      </c>
      <c r="W37" s="280">
        <v>0</v>
      </c>
      <c r="X37" s="288"/>
      <c r="Y37" s="288"/>
      <c r="Z37" s="288"/>
      <c r="AA37" s="279">
        <v>0</v>
      </c>
      <c r="AB37" s="280">
        <v>0</v>
      </c>
      <c r="AC37" s="280">
        <v>0</v>
      </c>
      <c r="AD37" s="280">
        <v>0</v>
      </c>
      <c r="AE37" s="280">
        <v>0</v>
      </c>
      <c r="AF37" s="290">
        <v>0</v>
      </c>
      <c r="AG37" s="320"/>
      <c r="AH37" s="291"/>
    </row>
    <row r="38" spans="1:34" ht="16.5" customHeight="1" x14ac:dyDescent="0.25">
      <c r="A38" s="228"/>
      <c r="B38" s="230"/>
      <c r="C38" s="321" t="s">
        <v>39</v>
      </c>
      <c r="D38" s="322"/>
      <c r="E38" s="323"/>
      <c r="F38" s="323"/>
      <c r="G38" s="324">
        <v>806041.43</v>
      </c>
      <c r="H38" s="324">
        <v>78616.759999999995</v>
      </c>
      <c r="I38" s="324">
        <v>0</v>
      </c>
      <c r="J38" s="324">
        <v>0</v>
      </c>
      <c r="K38" s="324">
        <v>884658.19000000006</v>
      </c>
      <c r="L38" s="324">
        <v>0</v>
      </c>
      <c r="M38" s="324">
        <v>0</v>
      </c>
      <c r="N38" s="324">
        <v>0</v>
      </c>
      <c r="O38" s="324">
        <v>0</v>
      </c>
      <c r="P38" s="324">
        <v>0</v>
      </c>
      <c r="Q38" s="324">
        <v>0</v>
      </c>
      <c r="R38" s="324">
        <v>0</v>
      </c>
      <c r="S38" s="324">
        <v>0</v>
      </c>
      <c r="T38" s="324">
        <v>0</v>
      </c>
      <c r="U38" s="324">
        <v>0</v>
      </c>
      <c r="V38" s="324">
        <v>0</v>
      </c>
      <c r="W38" s="324">
        <v>884658.19000000006</v>
      </c>
      <c r="X38" s="324">
        <v>0</v>
      </c>
      <c r="Y38" s="324">
        <v>0</v>
      </c>
      <c r="Z38" s="324">
        <v>0</v>
      </c>
      <c r="AA38" s="324">
        <v>0</v>
      </c>
      <c r="AB38" s="325">
        <v>806041.43</v>
      </c>
      <c r="AC38" s="325">
        <v>78616.759999999995</v>
      </c>
      <c r="AD38" s="325">
        <v>0</v>
      </c>
      <c r="AE38" s="325">
        <v>0</v>
      </c>
      <c r="AF38" s="290">
        <v>884658.19000000006</v>
      </c>
      <c r="AG38" s="326"/>
      <c r="AH38" s="291"/>
    </row>
    <row r="39" spans="1:34" ht="20.25" customHeight="1" x14ac:dyDescent="0.25">
      <c r="A39" s="228"/>
      <c r="B39" s="230"/>
      <c r="C39" s="297"/>
      <c r="D39" s="277"/>
      <c r="E39" s="277"/>
      <c r="F39" s="277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6"/>
      <c r="AC39" s="306"/>
      <c r="AD39" s="306"/>
      <c r="AE39" s="306"/>
      <c r="AF39" s="306"/>
      <c r="AG39" s="327"/>
      <c r="AH39" s="291"/>
    </row>
    <row r="40" spans="1:34" ht="15.75" thickBot="1" x14ac:dyDescent="0.3">
      <c r="A40" s="228"/>
      <c r="B40" s="230"/>
      <c r="C40" s="328" t="s">
        <v>38</v>
      </c>
      <c r="D40" s="329"/>
      <c r="E40" s="330"/>
      <c r="F40" s="330"/>
      <c r="G40" s="331">
        <v>25037561</v>
      </c>
      <c r="H40" s="331">
        <v>2808705.9199999995</v>
      </c>
      <c r="I40" s="331">
        <v>0</v>
      </c>
      <c r="J40" s="331">
        <v>0</v>
      </c>
      <c r="K40" s="331">
        <v>27846266.919999998</v>
      </c>
      <c r="L40" s="331">
        <v>0</v>
      </c>
      <c r="M40" s="331">
        <v>0</v>
      </c>
      <c r="N40" s="331">
        <v>0</v>
      </c>
      <c r="O40" s="331">
        <v>0</v>
      </c>
      <c r="P40" s="331">
        <v>0</v>
      </c>
      <c r="Q40" s="331">
        <v>0</v>
      </c>
      <c r="R40" s="331">
        <v>0</v>
      </c>
      <c r="S40" s="331">
        <v>0</v>
      </c>
      <c r="T40" s="331">
        <v>0</v>
      </c>
      <c r="U40" s="331">
        <v>0</v>
      </c>
      <c r="V40" s="331">
        <v>0</v>
      </c>
      <c r="W40" s="331">
        <v>27846266.919999998</v>
      </c>
      <c r="X40" s="331">
        <v>0</v>
      </c>
      <c r="Y40" s="331">
        <v>0</v>
      </c>
      <c r="Z40" s="331">
        <v>0</v>
      </c>
      <c r="AA40" s="331">
        <v>0</v>
      </c>
      <c r="AB40" s="332">
        <v>25037561</v>
      </c>
      <c r="AC40" s="332">
        <v>2808705.9199999995</v>
      </c>
      <c r="AD40" s="332">
        <v>0</v>
      </c>
      <c r="AE40" s="332">
        <v>0</v>
      </c>
      <c r="AF40" s="332">
        <v>27846266.919999998</v>
      </c>
      <c r="AG40" s="333"/>
      <c r="AH40" s="291"/>
    </row>
    <row r="41" spans="1:34" ht="15" x14ac:dyDescent="0.25">
      <c r="A41" s="228"/>
      <c r="B41" s="334"/>
      <c r="C41" s="335"/>
      <c r="D41" s="336"/>
      <c r="E41" s="336"/>
      <c r="F41" s="336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6"/>
      <c r="R41" s="336"/>
      <c r="S41" s="336"/>
      <c r="T41" s="336"/>
      <c r="U41" s="336"/>
      <c r="V41" s="336"/>
      <c r="W41" s="334"/>
      <c r="X41" s="338"/>
      <c r="Y41" s="338"/>
      <c r="Z41" s="338"/>
      <c r="AA41" s="338"/>
      <c r="AB41" s="338"/>
      <c r="AC41" s="338"/>
      <c r="AD41" s="338"/>
      <c r="AE41" s="338"/>
      <c r="AF41" s="338"/>
      <c r="AG41" s="339"/>
      <c r="AH41" s="228"/>
    </row>
    <row r="42" spans="1:34" ht="15" customHeight="1" x14ac:dyDescent="0.25">
      <c r="A42" s="228"/>
      <c r="B42" s="234"/>
      <c r="C42" s="340"/>
      <c r="D42" s="341" t="s">
        <v>37</v>
      </c>
      <c r="E42" s="341"/>
      <c r="F42" s="341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1"/>
      <c r="R42" s="341"/>
      <c r="S42" s="341"/>
      <c r="T42" s="341"/>
      <c r="U42" s="341"/>
      <c r="V42" s="341"/>
      <c r="W42" s="234"/>
      <c r="X42" s="230"/>
      <c r="Y42" s="230"/>
      <c r="Z42" s="230"/>
      <c r="AA42" s="230"/>
      <c r="AB42" s="230"/>
      <c r="AC42" s="230"/>
      <c r="AD42" s="230"/>
      <c r="AE42" s="230"/>
      <c r="AF42" s="230"/>
      <c r="AG42" s="343"/>
      <c r="AH42" s="228"/>
    </row>
    <row r="43" spans="1:34" ht="15" customHeight="1" thickBot="1" x14ac:dyDescent="0.3">
      <c r="A43" s="228"/>
      <c r="B43" s="234"/>
      <c r="C43" s="340"/>
      <c r="D43" s="341"/>
      <c r="E43" s="341"/>
      <c r="F43" s="341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1"/>
      <c r="R43" s="341"/>
      <c r="S43" s="341"/>
      <c r="T43" s="341"/>
      <c r="U43" s="341"/>
      <c r="V43" s="341"/>
      <c r="W43" s="234"/>
      <c r="X43" s="230"/>
      <c r="Y43" s="230"/>
      <c r="Z43" s="230"/>
      <c r="AA43" s="230"/>
      <c r="AB43" s="230"/>
      <c r="AC43" s="230"/>
      <c r="AD43" s="230"/>
      <c r="AE43" s="230"/>
      <c r="AF43" s="230"/>
      <c r="AG43" s="343"/>
      <c r="AH43" s="228"/>
    </row>
    <row r="44" spans="1:34" ht="22.5" customHeight="1" thickBot="1" x14ac:dyDescent="0.3">
      <c r="A44" s="236"/>
      <c r="B44" s="234"/>
      <c r="C44" s="340"/>
      <c r="D44" s="344"/>
      <c r="E44" s="345"/>
      <c r="F44" s="346"/>
      <c r="G44" s="347" t="s">
        <v>36</v>
      </c>
      <c r="H44" s="347" t="s">
        <v>33</v>
      </c>
      <c r="I44" s="347" t="s">
        <v>35</v>
      </c>
      <c r="J44" s="348"/>
      <c r="K44" s="349"/>
      <c r="L44" s="350"/>
      <c r="M44" s="350"/>
      <c r="N44" s="351"/>
      <c r="O44" s="350"/>
      <c r="P44" s="350"/>
      <c r="Q44" s="352"/>
      <c r="R44" s="353"/>
      <c r="S44" s="232"/>
      <c r="T44" s="232"/>
      <c r="U44" s="350"/>
      <c r="V44" s="354"/>
      <c r="W44" s="355"/>
      <c r="X44" s="356"/>
      <c r="Y44" s="238"/>
      <c r="Z44" s="238"/>
      <c r="AA44" s="355"/>
      <c r="AB44" s="357" t="s">
        <v>34</v>
      </c>
      <c r="AC44" s="358" t="s">
        <v>33</v>
      </c>
      <c r="AD44" s="357"/>
      <c r="AE44" s="359" t="s">
        <v>32</v>
      </c>
      <c r="AF44" s="236"/>
      <c r="AG44" s="360"/>
      <c r="AH44" s="236"/>
    </row>
    <row r="45" spans="1:34" ht="15" customHeight="1" x14ac:dyDescent="0.25">
      <c r="A45" s="228"/>
      <c r="B45" s="234"/>
      <c r="C45" s="340"/>
      <c r="D45" s="361" t="s">
        <v>31</v>
      </c>
      <c r="E45" s="362"/>
      <c r="F45" s="362"/>
      <c r="G45" s="363"/>
      <c r="H45" s="364"/>
      <c r="I45" s="365"/>
      <c r="J45" s="366"/>
      <c r="K45" s="366">
        <v>0</v>
      </c>
      <c r="L45" s="366"/>
      <c r="M45" s="367"/>
      <c r="N45" s="367"/>
      <c r="O45" s="367"/>
      <c r="P45" s="367"/>
      <c r="Q45" s="230"/>
      <c r="R45" s="230"/>
      <c r="S45" s="230"/>
      <c r="T45" s="367"/>
      <c r="U45" s="368"/>
      <c r="V45" s="369" t="s">
        <v>30</v>
      </c>
      <c r="W45" s="370"/>
      <c r="X45" s="371"/>
      <c r="Y45" s="371"/>
      <c r="Z45" s="371"/>
      <c r="AA45" s="234"/>
      <c r="AB45" s="372">
        <v>219500000</v>
      </c>
      <c r="AC45" s="373">
        <v>26500000</v>
      </c>
      <c r="AD45" s="374"/>
      <c r="AE45" s="375">
        <v>246000000</v>
      </c>
      <c r="AF45" s="228"/>
      <c r="AG45" s="343"/>
      <c r="AH45" s="228"/>
    </row>
    <row r="46" spans="1:34" ht="15" customHeight="1" thickBot="1" x14ac:dyDescent="0.3">
      <c r="A46" s="228"/>
      <c r="B46" s="234"/>
      <c r="C46" s="340"/>
      <c r="D46" s="376" t="s">
        <v>29</v>
      </c>
      <c r="E46" s="377"/>
      <c r="F46" s="378"/>
      <c r="G46" s="379">
        <v>254406650</v>
      </c>
      <c r="H46" s="379"/>
      <c r="I46" s="380">
        <v>254406650</v>
      </c>
      <c r="J46" s="230"/>
      <c r="K46" s="381"/>
      <c r="L46" s="368"/>
      <c r="M46" s="381"/>
      <c r="N46" s="382"/>
      <c r="O46" s="381"/>
      <c r="P46" s="382"/>
      <c r="Q46" s="230"/>
      <c r="R46" s="230"/>
      <c r="S46" s="230"/>
      <c r="T46" s="367"/>
      <c r="U46" s="368"/>
      <c r="V46" s="369" t="s">
        <v>28</v>
      </c>
      <c r="W46" s="371"/>
      <c r="X46" s="371"/>
      <c r="Y46" s="371"/>
      <c r="Z46" s="371"/>
      <c r="AA46" s="234"/>
      <c r="AB46" s="374">
        <v>225489147.11000001</v>
      </c>
      <c r="AC46" s="383">
        <v>27846266.919999998</v>
      </c>
      <c r="AD46" s="374"/>
      <c r="AE46" s="375">
        <v>253335414.03</v>
      </c>
      <c r="AF46" s="228"/>
      <c r="AG46" s="343"/>
      <c r="AH46" s="228"/>
    </row>
    <row r="47" spans="1:34" ht="15" customHeight="1" thickBot="1" x14ac:dyDescent="0.3">
      <c r="A47" s="228"/>
      <c r="B47" s="234"/>
      <c r="C47" s="340"/>
      <c r="D47" s="376" t="s">
        <v>27</v>
      </c>
      <c r="E47" s="377"/>
      <c r="F47" s="378"/>
      <c r="G47" s="379">
        <v>10558125.48</v>
      </c>
      <c r="H47" s="379"/>
      <c r="I47" s="380">
        <v>10558125.48</v>
      </c>
      <c r="J47" s="230"/>
      <c r="K47" s="381"/>
      <c r="L47" s="368"/>
      <c r="M47" s="381"/>
      <c r="N47" s="382"/>
      <c r="O47" s="381"/>
      <c r="P47" s="382"/>
      <c r="Q47" s="230"/>
      <c r="R47" s="230"/>
      <c r="S47" s="230"/>
      <c r="T47" s="367"/>
      <c r="U47" s="368"/>
      <c r="V47" s="384" t="s">
        <v>26</v>
      </c>
      <c r="W47" s="385"/>
      <c r="X47" s="385"/>
      <c r="Y47" s="385"/>
      <c r="Z47" s="385"/>
      <c r="AA47" s="386"/>
      <c r="AB47" s="386">
        <v>-5989147.1100000143</v>
      </c>
      <c r="AC47" s="386">
        <v>-1346266.9199999981</v>
      </c>
      <c r="AD47" s="386"/>
      <c r="AE47" s="386">
        <v>-7335414.0300000012</v>
      </c>
      <c r="AF47" s="228"/>
      <c r="AG47" s="343"/>
      <c r="AH47" s="228"/>
    </row>
    <row r="48" spans="1:34" ht="15" customHeight="1" x14ac:dyDescent="0.25">
      <c r="A48" s="228"/>
      <c r="B48" s="234"/>
      <c r="C48" s="340"/>
      <c r="D48" s="376" t="s">
        <v>25</v>
      </c>
      <c r="E48" s="377"/>
      <c r="F48" s="378"/>
      <c r="G48" s="387"/>
      <c r="H48" s="388"/>
      <c r="I48" s="380">
        <v>0</v>
      </c>
      <c r="J48" s="230"/>
      <c r="K48" s="381"/>
      <c r="L48" s="368"/>
      <c r="M48" s="368"/>
      <c r="N48" s="382"/>
      <c r="O48" s="381"/>
      <c r="P48" s="382"/>
      <c r="Q48" s="230"/>
      <c r="R48" s="230"/>
      <c r="S48" s="230"/>
      <c r="T48" s="367"/>
      <c r="U48" s="36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343"/>
      <c r="AH48" s="228"/>
    </row>
    <row r="49" spans="1:34" ht="15" customHeight="1" x14ac:dyDescent="0.25">
      <c r="A49" s="228"/>
      <c r="B49" s="234"/>
      <c r="C49" s="340"/>
      <c r="D49" s="376" t="s">
        <v>24</v>
      </c>
      <c r="E49" s="377"/>
      <c r="F49" s="378"/>
      <c r="G49" s="379">
        <v>5678588.5199999996</v>
      </c>
      <c r="H49" s="379">
        <v>884658.19000000006</v>
      </c>
      <c r="I49" s="380">
        <v>6563246.71</v>
      </c>
      <c r="J49" s="230"/>
      <c r="K49" s="381"/>
      <c r="L49" s="368"/>
      <c r="M49" s="381"/>
      <c r="N49" s="382"/>
      <c r="O49" s="381"/>
      <c r="P49" s="382"/>
      <c r="Q49" s="230"/>
      <c r="R49" s="230"/>
      <c r="S49" s="230"/>
      <c r="T49" s="367"/>
      <c r="U49" s="366"/>
      <c r="V49" s="366"/>
      <c r="W49" s="367"/>
      <c r="X49" s="367"/>
      <c r="Y49" s="367"/>
      <c r="Z49" s="367"/>
      <c r="AA49" s="230"/>
      <c r="AB49" s="230"/>
      <c r="AC49" s="230"/>
      <c r="AD49" s="230"/>
      <c r="AE49" s="230"/>
      <c r="AF49" s="389"/>
      <c r="AG49" s="343"/>
      <c r="AH49" s="228"/>
    </row>
    <row r="50" spans="1:34" ht="15" customHeight="1" x14ac:dyDescent="0.25">
      <c r="A50" s="228"/>
      <c r="B50" s="234"/>
      <c r="C50" s="340"/>
      <c r="D50" s="390" t="s">
        <v>23</v>
      </c>
      <c r="E50" s="377"/>
      <c r="F50" s="378"/>
      <c r="G50" s="387"/>
      <c r="H50" s="388"/>
      <c r="I50" s="380">
        <v>0</v>
      </c>
      <c r="J50" s="230"/>
      <c r="K50" s="381"/>
      <c r="L50" s="368"/>
      <c r="M50" s="368"/>
      <c r="N50" s="382"/>
      <c r="O50" s="381"/>
      <c r="P50" s="382"/>
      <c r="Q50" s="230"/>
      <c r="R50" s="230"/>
      <c r="S50" s="230"/>
      <c r="T50" s="367"/>
      <c r="U50" s="366"/>
      <c r="V50" s="366"/>
      <c r="W50" s="367"/>
      <c r="X50" s="367"/>
      <c r="Y50" s="367"/>
      <c r="Z50" s="367"/>
      <c r="AA50" s="230"/>
      <c r="AB50" s="230"/>
      <c r="AC50" s="230"/>
      <c r="AD50" s="230"/>
      <c r="AE50" s="230"/>
      <c r="AF50" s="389"/>
      <c r="AG50" s="343"/>
      <c r="AH50" s="228"/>
    </row>
    <row r="51" spans="1:34" ht="15" customHeight="1" x14ac:dyDescent="0.25">
      <c r="A51" s="228"/>
      <c r="B51" s="234"/>
      <c r="C51" s="340"/>
      <c r="D51" s="376" t="s">
        <v>22</v>
      </c>
      <c r="E51" s="377"/>
      <c r="F51" s="378"/>
      <c r="G51" s="387"/>
      <c r="H51" s="388"/>
      <c r="I51" s="380">
        <v>0</v>
      </c>
      <c r="J51" s="230"/>
      <c r="K51" s="381"/>
      <c r="L51" s="368"/>
      <c r="M51" s="368"/>
      <c r="N51" s="382"/>
      <c r="O51" s="381"/>
      <c r="P51" s="382"/>
      <c r="Q51" s="230"/>
      <c r="R51" s="230"/>
      <c r="S51" s="230"/>
      <c r="T51" s="367"/>
      <c r="U51" s="366"/>
      <c r="V51" s="366"/>
      <c r="W51" s="367"/>
      <c r="X51" s="367"/>
      <c r="Y51" s="367"/>
      <c r="Z51" s="367"/>
      <c r="AA51" s="230"/>
      <c r="AB51" s="230"/>
      <c r="AC51" s="230"/>
      <c r="AD51" s="230"/>
      <c r="AE51" s="230"/>
      <c r="AF51" s="389"/>
      <c r="AG51" s="343"/>
      <c r="AH51" s="228"/>
    </row>
    <row r="52" spans="1:34" ht="15" customHeight="1" x14ac:dyDescent="0.25">
      <c r="A52" s="228"/>
      <c r="B52" s="234"/>
      <c r="C52" s="340"/>
      <c r="D52" s="391" t="s">
        <v>91</v>
      </c>
      <c r="E52" s="392"/>
      <c r="F52" s="392"/>
      <c r="G52" s="387"/>
      <c r="H52" s="387"/>
      <c r="I52" s="380">
        <v>0</v>
      </c>
      <c r="J52" s="393"/>
      <c r="K52" s="381"/>
      <c r="L52" s="368"/>
      <c r="M52" s="368"/>
      <c r="N52" s="382"/>
      <c r="O52" s="381"/>
      <c r="P52" s="382"/>
      <c r="Q52" s="230"/>
      <c r="R52" s="230"/>
      <c r="S52" s="230"/>
      <c r="T52" s="367"/>
      <c r="U52" s="366"/>
      <c r="V52" s="366"/>
      <c r="W52" s="367"/>
      <c r="X52" s="367"/>
      <c r="Y52" s="367"/>
      <c r="Z52" s="367"/>
      <c r="AA52" s="230"/>
      <c r="AB52" s="230"/>
      <c r="AC52" s="230"/>
      <c r="AD52" s="230"/>
      <c r="AE52" s="230"/>
      <c r="AF52" s="230"/>
      <c r="AG52" s="343"/>
      <c r="AH52" s="228"/>
    </row>
    <row r="53" spans="1:34" ht="14.25" customHeight="1" x14ac:dyDescent="0.25">
      <c r="A53" s="228"/>
      <c r="B53" s="234"/>
      <c r="C53" s="340"/>
      <c r="D53" s="394" t="s">
        <v>20</v>
      </c>
      <c r="E53" s="392"/>
      <c r="F53" s="392"/>
      <c r="G53" s="387">
        <v>270643364</v>
      </c>
      <c r="H53" s="387">
        <v>884658.19000000006</v>
      </c>
      <c r="I53" s="380">
        <v>271528022.19</v>
      </c>
      <c r="J53" s="368"/>
      <c r="K53" s="395"/>
      <c r="L53" s="368"/>
      <c r="M53" s="368"/>
      <c r="N53" s="368"/>
      <c r="O53" s="381"/>
      <c r="P53" s="368"/>
      <c r="Q53" s="230"/>
      <c r="R53" s="230"/>
      <c r="S53" s="230"/>
      <c r="T53" s="368"/>
      <c r="U53" s="368"/>
      <c r="V53" s="368"/>
      <c r="W53" s="368"/>
      <c r="X53" s="368"/>
      <c r="Y53" s="368"/>
      <c r="Z53" s="368"/>
      <c r="AA53" s="230"/>
      <c r="AB53" s="230"/>
      <c r="AC53" s="230"/>
      <c r="AD53" s="230"/>
      <c r="AE53" s="230"/>
      <c r="AF53" s="230"/>
      <c r="AG53" s="343"/>
      <c r="AH53" s="228"/>
    </row>
    <row r="54" spans="1:34" ht="15" customHeight="1" x14ac:dyDescent="0.25">
      <c r="A54" s="228"/>
      <c r="B54" s="234"/>
      <c r="C54" s="340"/>
      <c r="D54" s="396" t="s">
        <v>19</v>
      </c>
      <c r="E54" s="377"/>
      <c r="F54" s="378"/>
      <c r="G54" s="387"/>
      <c r="H54" s="387"/>
      <c r="I54" s="380"/>
      <c r="J54" s="368"/>
      <c r="K54" s="393"/>
      <c r="L54" s="368"/>
      <c r="M54" s="397"/>
      <c r="N54" s="398"/>
      <c r="O54" s="381"/>
      <c r="P54" s="398"/>
      <c r="Q54" s="230"/>
      <c r="R54" s="230"/>
      <c r="S54" s="230"/>
      <c r="T54" s="398"/>
      <c r="U54" s="368"/>
      <c r="V54" s="399"/>
      <c r="W54" s="398"/>
      <c r="X54" s="398"/>
      <c r="Y54" s="398"/>
      <c r="Z54" s="398"/>
      <c r="AA54" s="381"/>
      <c r="AB54" s="230"/>
      <c r="AC54" s="230"/>
      <c r="AD54" s="230"/>
      <c r="AE54" s="230"/>
      <c r="AF54" s="230"/>
      <c r="AG54" s="343"/>
      <c r="AH54" s="228"/>
    </row>
    <row r="55" spans="1:34" ht="15" customHeight="1" x14ac:dyDescent="0.25">
      <c r="A55" s="228"/>
      <c r="B55" s="234"/>
      <c r="C55" s="340"/>
      <c r="D55" s="376" t="s">
        <v>18</v>
      </c>
      <c r="E55" s="377"/>
      <c r="F55" s="378"/>
      <c r="G55" s="387">
        <v>0.02</v>
      </c>
      <c r="H55" s="379"/>
      <c r="I55" s="380">
        <v>0.02</v>
      </c>
      <c r="J55" s="368"/>
      <c r="K55" s="393"/>
      <c r="L55" s="368"/>
      <c r="M55" s="397"/>
      <c r="N55" s="398"/>
      <c r="O55" s="381"/>
      <c r="P55" s="398"/>
      <c r="Q55" s="230"/>
      <c r="R55" s="230"/>
      <c r="S55" s="230"/>
      <c r="T55" s="398"/>
      <c r="U55" s="368"/>
      <c r="V55" s="399"/>
      <c r="W55" s="398"/>
      <c r="X55" s="398"/>
      <c r="Y55" s="398"/>
      <c r="Z55" s="398"/>
      <c r="AA55" s="381"/>
      <c r="AB55" s="230"/>
      <c r="AC55" s="230"/>
      <c r="AD55" s="230"/>
      <c r="AE55" s="230"/>
      <c r="AF55" s="230"/>
      <c r="AG55" s="343"/>
      <c r="AH55" s="228"/>
    </row>
    <row r="56" spans="1:34" ht="15" customHeight="1" x14ac:dyDescent="0.25">
      <c r="A56" s="228"/>
      <c r="B56" s="234"/>
      <c r="C56" s="340"/>
      <c r="D56" s="391" t="s">
        <v>17</v>
      </c>
      <c r="E56" s="392"/>
      <c r="F56" s="392"/>
      <c r="G56" s="379">
        <v>225489147.11000001</v>
      </c>
      <c r="H56" s="387">
        <v>27846266.919999998</v>
      </c>
      <c r="I56" s="380">
        <v>253335414.03</v>
      </c>
      <c r="J56" s="368"/>
      <c r="K56" s="393"/>
      <c r="L56" s="399"/>
      <c r="M56" s="397"/>
      <c r="N56" s="398"/>
      <c r="O56" s="381"/>
      <c r="P56" s="398"/>
      <c r="Q56" s="230"/>
      <c r="R56" s="230"/>
      <c r="S56" s="230"/>
      <c r="T56" s="398"/>
      <c r="U56" s="368"/>
      <c r="V56" s="399"/>
      <c r="W56" s="398"/>
      <c r="X56" s="398"/>
      <c r="Y56" s="398"/>
      <c r="Z56" s="398"/>
      <c r="AA56" s="381"/>
      <c r="AB56" s="230"/>
      <c r="AC56" s="230"/>
      <c r="AD56" s="230"/>
      <c r="AE56" s="230"/>
      <c r="AF56" s="230"/>
      <c r="AG56" s="343"/>
      <c r="AH56" s="228"/>
    </row>
    <row r="57" spans="1:34" ht="15" customHeight="1" x14ac:dyDescent="0.25">
      <c r="A57" s="228"/>
      <c r="B57" s="234"/>
      <c r="C57" s="340"/>
      <c r="D57" s="376" t="s">
        <v>92</v>
      </c>
      <c r="E57" s="377"/>
      <c r="F57" s="378"/>
      <c r="G57" s="387"/>
      <c r="H57" s="387"/>
      <c r="I57" s="380"/>
      <c r="J57" s="368"/>
      <c r="K57" s="393"/>
      <c r="L57" s="399"/>
      <c r="M57" s="397"/>
      <c r="N57" s="398"/>
      <c r="O57" s="381"/>
      <c r="P57" s="398"/>
      <c r="Q57" s="230"/>
      <c r="R57" s="230"/>
      <c r="S57" s="230"/>
      <c r="T57" s="398"/>
      <c r="U57" s="368"/>
      <c r="V57" s="399"/>
      <c r="W57" s="398"/>
      <c r="X57" s="398"/>
      <c r="Y57" s="398"/>
      <c r="Z57" s="398"/>
      <c r="AA57" s="230"/>
      <c r="AB57" s="230"/>
      <c r="AC57" s="230"/>
      <c r="AD57" s="230"/>
      <c r="AE57" s="230"/>
      <c r="AF57" s="230"/>
      <c r="AG57" s="343"/>
      <c r="AH57" s="228"/>
    </row>
    <row r="58" spans="1:34" ht="12.75" customHeight="1" x14ac:dyDescent="0.25">
      <c r="A58" s="228"/>
      <c r="B58" s="234"/>
      <c r="C58" s="340"/>
      <c r="D58" s="376" t="s">
        <v>15</v>
      </c>
      <c r="E58" s="377"/>
      <c r="F58" s="378"/>
      <c r="G58" s="387"/>
      <c r="H58" s="387"/>
      <c r="I58" s="380"/>
      <c r="J58" s="368"/>
      <c r="K58" s="393"/>
      <c r="L58" s="399"/>
      <c r="M58" s="397"/>
      <c r="N58" s="398"/>
      <c r="O58" s="381"/>
      <c r="P58" s="398"/>
      <c r="Q58" s="230"/>
      <c r="R58" s="230"/>
      <c r="S58" s="230"/>
      <c r="T58" s="398"/>
      <c r="U58" s="368"/>
      <c r="V58" s="399"/>
      <c r="W58" s="398"/>
      <c r="X58" s="398"/>
      <c r="Y58" s="398"/>
      <c r="Z58" s="398"/>
      <c r="AA58" s="230"/>
      <c r="AB58" s="230"/>
      <c r="AC58" s="230"/>
      <c r="AD58" s="230"/>
      <c r="AE58" s="230"/>
      <c r="AF58" s="230"/>
      <c r="AG58" s="343"/>
      <c r="AH58" s="228"/>
    </row>
    <row r="59" spans="1:34" ht="15" customHeight="1" x14ac:dyDescent="0.25">
      <c r="A59" s="228"/>
      <c r="B59" s="234"/>
      <c r="C59" s="340"/>
      <c r="D59" s="400"/>
      <c r="E59" s="401" t="s">
        <v>14</v>
      </c>
      <c r="F59" s="402"/>
      <c r="G59" s="387"/>
      <c r="H59" s="387"/>
      <c r="I59" s="380">
        <v>0</v>
      </c>
      <c r="J59" s="368"/>
      <c r="K59" s="393"/>
      <c r="L59" s="399"/>
      <c r="M59" s="397"/>
      <c r="N59" s="398"/>
      <c r="O59" s="381"/>
      <c r="P59" s="398"/>
      <c r="Q59" s="230"/>
      <c r="R59" s="230"/>
      <c r="S59" s="230"/>
      <c r="T59" s="398"/>
      <c r="U59" s="368"/>
      <c r="V59" s="399"/>
      <c r="W59" s="398"/>
      <c r="X59" s="398"/>
      <c r="Y59" s="398"/>
      <c r="Z59" s="398"/>
      <c r="AA59" s="230"/>
      <c r="AB59" s="230"/>
      <c r="AC59" s="230"/>
      <c r="AD59" s="230"/>
      <c r="AE59" s="230"/>
      <c r="AF59" s="230"/>
      <c r="AG59" s="343"/>
      <c r="AH59" s="228"/>
    </row>
    <row r="60" spans="1:34" ht="15" customHeight="1" x14ac:dyDescent="0.25">
      <c r="A60" s="228"/>
      <c r="B60" s="234"/>
      <c r="C60" s="340"/>
      <c r="D60" s="400"/>
      <c r="E60" s="403" t="s">
        <v>13</v>
      </c>
      <c r="F60" s="404"/>
      <c r="G60" s="387"/>
      <c r="H60" s="387"/>
      <c r="I60" s="380">
        <v>0</v>
      </c>
      <c r="J60" s="368"/>
      <c r="K60" s="393"/>
      <c r="L60" s="405"/>
      <c r="M60" s="406"/>
      <c r="N60" s="406"/>
      <c r="O60" s="406"/>
      <c r="P60" s="406"/>
      <c r="Q60" s="230"/>
      <c r="R60" s="230"/>
      <c r="S60" s="230"/>
      <c r="T60" s="398"/>
      <c r="U60" s="368"/>
      <c r="V60" s="399"/>
      <c r="W60" s="398"/>
      <c r="X60" s="398"/>
      <c r="Y60" s="398"/>
      <c r="Z60" s="398"/>
      <c r="AA60" s="230"/>
      <c r="AB60" s="230"/>
      <c r="AC60" s="230"/>
      <c r="AD60" s="230"/>
      <c r="AE60" s="230"/>
      <c r="AF60" s="230"/>
      <c r="AG60" s="343"/>
      <c r="AH60" s="228"/>
    </row>
    <row r="61" spans="1:34" ht="15" customHeight="1" x14ac:dyDescent="0.25">
      <c r="A61" s="228"/>
      <c r="B61" s="234"/>
      <c r="C61" s="340"/>
      <c r="D61" s="400"/>
      <c r="E61" s="407" t="s">
        <v>12</v>
      </c>
      <c r="F61" s="408"/>
      <c r="G61" s="387"/>
      <c r="H61" s="387"/>
      <c r="I61" s="380">
        <v>0</v>
      </c>
      <c r="J61" s="368"/>
      <c r="K61" s="393"/>
      <c r="L61" s="405"/>
      <c r="M61" s="406"/>
      <c r="N61" s="406"/>
      <c r="O61" s="406"/>
      <c r="P61" s="406"/>
      <c r="Q61" s="230"/>
      <c r="R61" s="230"/>
      <c r="S61" s="230"/>
      <c r="T61" s="398"/>
      <c r="U61" s="368"/>
      <c r="V61" s="399"/>
      <c r="W61" s="398"/>
      <c r="X61" s="398"/>
      <c r="Y61" s="398"/>
      <c r="Z61" s="398"/>
      <c r="AA61" s="230"/>
      <c r="AB61" s="230"/>
      <c r="AC61" s="230"/>
      <c r="AD61" s="230"/>
      <c r="AE61" s="230"/>
      <c r="AF61" s="230"/>
      <c r="AG61" s="343"/>
      <c r="AH61" s="228"/>
    </row>
    <row r="62" spans="1:34" ht="15" customHeight="1" x14ac:dyDescent="0.25">
      <c r="A62" s="228"/>
      <c r="B62" s="234"/>
      <c r="C62" s="340"/>
      <c r="D62" s="376" t="s">
        <v>11</v>
      </c>
      <c r="E62" s="377"/>
      <c r="F62" s="378"/>
      <c r="G62" s="387"/>
      <c r="H62" s="387"/>
      <c r="I62" s="380">
        <v>0</v>
      </c>
      <c r="J62" s="368"/>
      <c r="L62" s="405"/>
      <c r="M62" s="406"/>
      <c r="N62" s="406"/>
      <c r="O62" s="406"/>
      <c r="P62" s="406"/>
      <c r="Q62" s="230"/>
      <c r="R62" s="230"/>
      <c r="S62" s="230"/>
      <c r="T62" s="398"/>
      <c r="U62" s="368"/>
      <c r="V62" s="399"/>
      <c r="W62" s="398"/>
      <c r="X62" s="398"/>
      <c r="Y62" s="398"/>
      <c r="Z62" s="398"/>
      <c r="AA62" s="230"/>
      <c r="AB62" s="230"/>
      <c r="AC62" s="230"/>
      <c r="AD62" s="230"/>
      <c r="AE62" s="230"/>
      <c r="AF62" s="230"/>
      <c r="AG62" s="343"/>
      <c r="AH62" s="228"/>
    </row>
    <row r="63" spans="1:34" ht="15" customHeight="1" x14ac:dyDescent="0.25">
      <c r="A63" s="228"/>
      <c r="B63" s="234"/>
      <c r="C63" s="340"/>
      <c r="D63" s="391" t="s">
        <v>93</v>
      </c>
      <c r="E63" s="392"/>
      <c r="F63" s="392"/>
      <c r="G63" s="387"/>
      <c r="H63" s="387"/>
      <c r="I63" s="380">
        <v>0</v>
      </c>
      <c r="J63" s="368"/>
      <c r="K63" s="393"/>
      <c r="L63" s="405"/>
      <c r="M63" s="405"/>
      <c r="N63" s="406"/>
      <c r="O63" s="406"/>
      <c r="P63" s="406"/>
      <c r="Q63" s="230"/>
      <c r="R63" s="230"/>
      <c r="S63" s="230"/>
      <c r="T63" s="398"/>
      <c r="U63" s="368"/>
      <c r="V63" s="368"/>
      <c r="W63" s="398"/>
      <c r="X63" s="368"/>
      <c r="Y63" s="398"/>
      <c r="Z63" s="398"/>
      <c r="AA63" s="230"/>
      <c r="AB63" s="230"/>
      <c r="AC63" s="230"/>
      <c r="AD63" s="230"/>
      <c r="AE63" s="230"/>
      <c r="AF63" s="230"/>
      <c r="AG63" s="343"/>
      <c r="AH63" s="228"/>
    </row>
    <row r="64" spans="1:34" ht="15" customHeight="1" x14ac:dyDescent="0.25">
      <c r="A64" s="228"/>
      <c r="B64" s="234"/>
      <c r="C64" s="340"/>
      <c r="D64" s="394" t="s">
        <v>9</v>
      </c>
      <c r="E64" s="392"/>
      <c r="F64" s="392"/>
      <c r="G64" s="387">
        <v>45154216.870000005</v>
      </c>
      <c r="H64" s="387">
        <v>-26961608.729999997</v>
      </c>
      <c r="I64" s="380">
        <v>18192608.140000008</v>
      </c>
      <c r="J64" s="381"/>
      <c r="K64" s="393"/>
      <c r="L64" s="409"/>
      <c r="M64" s="410"/>
      <c r="N64" s="411"/>
      <c r="O64" s="412"/>
      <c r="P64" s="406"/>
      <c r="Q64" s="230"/>
      <c r="R64" s="230"/>
      <c r="S64" s="230"/>
      <c r="T64" s="398"/>
      <c r="U64" s="368"/>
      <c r="V64" s="368"/>
      <c r="W64" s="398"/>
      <c r="X64" s="368"/>
      <c r="Y64" s="398"/>
      <c r="Z64" s="398"/>
      <c r="AA64" s="230"/>
      <c r="AB64" s="230"/>
      <c r="AC64" s="230"/>
      <c r="AD64" s="230"/>
      <c r="AE64" s="230"/>
      <c r="AF64" s="230"/>
      <c r="AG64" s="343"/>
      <c r="AH64" s="228"/>
    </row>
    <row r="65" spans="1:34" ht="15" customHeight="1" x14ac:dyDescent="0.25">
      <c r="A65" s="228"/>
      <c r="B65" s="234"/>
      <c r="C65" s="340"/>
      <c r="D65" s="413"/>
      <c r="E65" s="377"/>
      <c r="F65" s="378"/>
      <c r="G65" s="388"/>
      <c r="H65" s="414"/>
      <c r="I65" s="415"/>
      <c r="J65" s="416"/>
      <c r="K65" s="416"/>
      <c r="L65" s="417"/>
      <c r="M65" s="418"/>
      <c r="N65" s="419"/>
      <c r="O65" s="409"/>
      <c r="P65" s="406"/>
      <c r="Q65" s="341"/>
      <c r="R65" s="230"/>
      <c r="S65" s="230"/>
      <c r="T65" s="230"/>
      <c r="U65" s="341"/>
      <c r="V65" s="341"/>
      <c r="W65" s="341"/>
      <c r="X65" s="341"/>
      <c r="Y65" s="341"/>
      <c r="Z65" s="230"/>
      <c r="AA65" s="230"/>
      <c r="AB65" s="230"/>
      <c r="AC65" s="230"/>
      <c r="AD65" s="230"/>
      <c r="AE65" s="230"/>
      <c r="AF65" s="230"/>
      <c r="AG65" s="343"/>
      <c r="AH65" s="228"/>
    </row>
    <row r="66" spans="1:34" ht="15" customHeight="1" x14ac:dyDescent="0.25">
      <c r="A66" s="228"/>
      <c r="B66" s="234"/>
      <c r="C66" s="340"/>
      <c r="D66" s="394" t="s">
        <v>94</v>
      </c>
      <c r="E66" s="392"/>
      <c r="F66" s="392"/>
      <c r="G66" s="388"/>
      <c r="H66" s="414"/>
      <c r="I66" s="415"/>
      <c r="J66" s="416"/>
      <c r="K66" s="416"/>
      <c r="L66" s="417"/>
      <c r="M66" s="420"/>
      <c r="N66" s="417"/>
      <c r="O66" s="409"/>
      <c r="P66" s="406"/>
      <c r="Q66" s="341"/>
      <c r="R66" s="341"/>
      <c r="S66" s="341"/>
      <c r="T66" s="341"/>
      <c r="U66" s="341"/>
      <c r="V66" s="341"/>
      <c r="W66" s="234"/>
      <c r="X66" s="230"/>
      <c r="Y66" s="230"/>
      <c r="Z66" s="230"/>
      <c r="AA66" s="230"/>
      <c r="AB66" s="230"/>
      <c r="AC66" s="230"/>
      <c r="AD66" s="230"/>
      <c r="AE66" s="230"/>
      <c r="AF66" s="230"/>
      <c r="AG66" s="343"/>
      <c r="AH66" s="228"/>
    </row>
    <row r="67" spans="1:34" ht="15" customHeight="1" thickBot="1" x14ac:dyDescent="0.3">
      <c r="A67" s="228"/>
      <c r="B67" s="234"/>
      <c r="C67" s="340"/>
      <c r="D67" s="421" t="s">
        <v>7</v>
      </c>
      <c r="E67" s="422"/>
      <c r="F67" s="422"/>
      <c r="G67" s="423"/>
      <c r="H67" s="424"/>
      <c r="I67" s="425"/>
      <c r="J67" s="426"/>
      <c r="K67" s="426"/>
      <c r="L67" s="342"/>
      <c r="M67" s="342"/>
      <c r="N67" s="342"/>
      <c r="O67" s="342"/>
      <c r="P67" s="342"/>
      <c r="Q67" s="341"/>
      <c r="R67" s="341"/>
      <c r="S67" s="341"/>
      <c r="T67" s="341"/>
      <c r="U67" s="341"/>
      <c r="V67" s="341"/>
      <c r="W67" s="234"/>
      <c r="X67" s="230"/>
      <c r="Y67" s="230"/>
      <c r="Z67" s="230"/>
      <c r="AA67" s="230"/>
      <c r="AB67" s="230"/>
      <c r="AC67" s="230"/>
      <c r="AD67" s="230"/>
      <c r="AE67" s="230"/>
      <c r="AF67" s="230"/>
      <c r="AG67" s="343"/>
      <c r="AH67" s="228"/>
    </row>
    <row r="68" spans="1:34" ht="15" customHeight="1" x14ac:dyDescent="0.25">
      <c r="A68" s="228"/>
      <c r="B68" s="234"/>
      <c r="C68" s="340"/>
      <c r="D68" s="341"/>
      <c r="E68" s="341"/>
      <c r="F68" s="341"/>
      <c r="G68" s="427"/>
      <c r="H68" s="342"/>
      <c r="I68" s="342"/>
      <c r="J68" s="342"/>
      <c r="K68" s="342"/>
      <c r="L68" s="342"/>
      <c r="M68" s="342"/>
      <c r="N68" s="342"/>
      <c r="O68" s="342"/>
      <c r="P68" s="342"/>
      <c r="Q68" s="341"/>
      <c r="R68" s="341"/>
      <c r="S68" s="341"/>
      <c r="T68" s="341"/>
      <c r="U68" s="341"/>
      <c r="V68" s="341"/>
      <c r="W68" s="234"/>
      <c r="X68" s="230"/>
      <c r="Y68" s="230"/>
      <c r="Z68" s="230"/>
      <c r="AA68" s="230"/>
      <c r="AB68" s="230"/>
      <c r="AC68" s="230"/>
      <c r="AD68" s="230"/>
      <c r="AE68" s="230"/>
      <c r="AF68" s="230"/>
      <c r="AG68" s="343"/>
      <c r="AH68" s="228"/>
    </row>
    <row r="69" spans="1:34" ht="15" customHeight="1" x14ac:dyDescent="0.25">
      <c r="A69" s="228"/>
      <c r="B69" s="230"/>
      <c r="C69" s="428"/>
      <c r="D69" s="389"/>
      <c r="E69" s="389"/>
      <c r="F69" s="389"/>
      <c r="G69" s="389"/>
      <c r="H69" s="341" t="s">
        <v>6</v>
      </c>
      <c r="I69" s="341"/>
      <c r="J69" s="341"/>
      <c r="K69" s="389"/>
      <c r="L69" s="397"/>
      <c r="M69" s="397"/>
      <c r="N69" s="389"/>
      <c r="O69" s="389"/>
      <c r="P69" s="389"/>
      <c r="Q69" s="389"/>
      <c r="R69" s="389"/>
      <c r="S69" s="389"/>
      <c r="T69" s="389"/>
      <c r="U69" s="389"/>
      <c r="V69" s="341" t="s">
        <v>5</v>
      </c>
      <c r="W69" s="234"/>
      <c r="X69" s="230"/>
      <c r="Y69" s="230"/>
      <c r="Z69" s="230"/>
      <c r="AA69" s="230"/>
      <c r="AB69" s="230"/>
      <c r="AC69" s="230"/>
      <c r="AD69" s="230"/>
      <c r="AE69" s="230"/>
      <c r="AF69" s="230"/>
      <c r="AG69" s="343"/>
      <c r="AH69" s="228"/>
    </row>
    <row r="70" spans="1:34" ht="6.75" customHeight="1" x14ac:dyDescent="0.25">
      <c r="A70" s="228"/>
      <c r="B70" s="230"/>
      <c r="C70" s="428"/>
      <c r="D70" s="389"/>
      <c r="E70" s="389"/>
      <c r="F70" s="389"/>
      <c r="G70" s="389"/>
      <c r="H70" s="341"/>
      <c r="I70" s="341"/>
      <c r="J70" s="341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343"/>
      <c r="AH70" s="228"/>
    </row>
    <row r="71" spans="1:34" ht="21" customHeight="1" x14ac:dyDescent="0.25">
      <c r="A71" s="228"/>
      <c r="B71" s="230"/>
      <c r="C71" s="428"/>
      <c r="D71" s="389"/>
      <c r="E71" s="389"/>
      <c r="F71" s="389"/>
      <c r="G71" s="389"/>
      <c r="H71" s="341"/>
      <c r="I71" s="341"/>
      <c r="J71" s="341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343"/>
      <c r="AH71" s="228"/>
    </row>
    <row r="72" spans="1:34" ht="24.75" customHeight="1" x14ac:dyDescent="0.25">
      <c r="A72" s="429"/>
      <c r="B72" s="430"/>
      <c r="C72" s="431"/>
      <c r="D72" s="430"/>
      <c r="E72" s="430"/>
      <c r="F72" s="430"/>
      <c r="G72" s="430"/>
      <c r="H72" s="432" t="s">
        <v>4</v>
      </c>
      <c r="I72" s="263"/>
      <c r="J72" s="263"/>
      <c r="K72" s="430"/>
      <c r="L72" s="430"/>
      <c r="M72" s="430"/>
      <c r="N72" s="430"/>
      <c r="O72" s="430"/>
      <c r="P72" s="430"/>
      <c r="Q72" s="430"/>
      <c r="R72" s="430"/>
      <c r="S72" s="430"/>
      <c r="T72" s="430"/>
      <c r="U72" s="429"/>
      <c r="V72" s="433" t="s">
        <v>3</v>
      </c>
      <c r="W72" s="434"/>
      <c r="X72" s="434"/>
      <c r="Y72" s="435"/>
      <c r="Z72" s="435"/>
      <c r="AA72" s="430"/>
      <c r="AB72" s="430"/>
      <c r="AC72" s="430"/>
      <c r="AD72" s="430"/>
      <c r="AE72" s="430"/>
      <c r="AF72" s="430"/>
      <c r="AG72" s="436"/>
      <c r="AH72" s="429"/>
    </row>
    <row r="73" spans="1:34" ht="15" customHeight="1" x14ac:dyDescent="0.25">
      <c r="A73" s="429"/>
      <c r="B73" s="430"/>
      <c r="C73" s="431"/>
      <c r="D73" s="430"/>
      <c r="E73" s="430"/>
      <c r="F73" s="430"/>
      <c r="G73" s="430"/>
      <c r="H73" s="437" t="s">
        <v>2</v>
      </c>
      <c r="I73" s="438"/>
      <c r="J73" s="438"/>
      <c r="K73" s="430"/>
      <c r="L73" s="430"/>
      <c r="M73" s="430"/>
      <c r="N73" s="430"/>
      <c r="O73" s="430"/>
      <c r="P73" s="430"/>
      <c r="Q73" s="430"/>
      <c r="R73" s="439"/>
      <c r="S73" s="439"/>
      <c r="T73" s="439"/>
      <c r="U73" s="439"/>
      <c r="V73" s="439" t="s">
        <v>1</v>
      </c>
      <c r="W73" s="439"/>
      <c r="X73" s="430"/>
      <c r="Y73" s="430"/>
      <c r="Z73" s="430"/>
      <c r="AA73" s="430"/>
      <c r="AB73" s="430"/>
      <c r="AC73" s="430"/>
      <c r="AD73" s="430"/>
      <c r="AE73" s="430"/>
      <c r="AF73" s="430"/>
      <c r="AG73" s="436"/>
      <c r="AH73" s="429"/>
    </row>
    <row r="74" spans="1:34" ht="15" customHeight="1" x14ac:dyDescent="0.25">
      <c r="A74" s="429"/>
      <c r="B74" s="430"/>
      <c r="C74" s="431"/>
      <c r="D74" s="430"/>
      <c r="E74" s="430"/>
      <c r="F74" s="430"/>
      <c r="G74" s="430"/>
      <c r="H74" s="440" t="s">
        <v>0</v>
      </c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40" t="s">
        <v>0</v>
      </c>
      <c r="W74" s="430"/>
      <c r="X74" s="430"/>
      <c r="Y74" s="430"/>
      <c r="Z74" s="430"/>
      <c r="AA74" s="430"/>
      <c r="AB74" s="430"/>
      <c r="AC74" s="430"/>
      <c r="AD74" s="430"/>
      <c r="AE74" s="430"/>
      <c r="AF74" s="430"/>
      <c r="AG74" s="436"/>
      <c r="AH74" s="429"/>
    </row>
    <row r="75" spans="1:34" ht="18" customHeight="1" x14ac:dyDescent="0.25">
      <c r="A75" s="228"/>
      <c r="B75" s="230"/>
      <c r="C75" s="441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0"/>
      <c r="Z75" s="230"/>
      <c r="AA75" s="230"/>
      <c r="AB75" s="230"/>
      <c r="AC75" s="230"/>
      <c r="AD75" s="230"/>
      <c r="AE75" s="230"/>
      <c r="AF75" s="230"/>
      <c r="AG75" s="343"/>
      <c r="AH75" s="228"/>
    </row>
    <row r="76" spans="1:34" ht="18.75" customHeight="1" thickBot="1" x14ac:dyDescent="0.3">
      <c r="A76" s="228"/>
      <c r="B76" s="230"/>
      <c r="C76" s="442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4"/>
      <c r="Y76" s="444"/>
      <c r="Z76" s="444"/>
      <c r="AA76" s="444"/>
      <c r="AB76" s="444"/>
      <c r="AC76" s="444"/>
      <c r="AD76" s="444"/>
      <c r="AE76" s="444"/>
      <c r="AF76" s="444"/>
      <c r="AG76" s="445"/>
      <c r="AH76" s="228"/>
    </row>
    <row r="77" spans="1:34" ht="12.75" customHeight="1" x14ac:dyDescent="0.2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</row>
    <row r="78" spans="1:34" ht="12.75" customHeight="1" x14ac:dyDescent="0.2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</row>
    <row r="79" spans="1:34" ht="12.75" customHeight="1" x14ac:dyDescent="0.2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</row>
    <row r="80" spans="1:34" ht="12.75" customHeight="1" x14ac:dyDescent="0.2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</row>
    <row r="81" spans="1:34" ht="12.75" customHeight="1" x14ac:dyDescent="0.2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</row>
    <row r="82" spans="1:34" ht="12.75" customHeight="1" x14ac:dyDescent="0.2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</row>
    <row r="83" spans="1:34" ht="12.75" customHeight="1" x14ac:dyDescent="0.2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</row>
    <row r="84" spans="1:34" ht="12.75" customHeight="1" x14ac:dyDescent="0.2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</row>
    <row r="85" spans="1:34" ht="12.75" customHeight="1" x14ac:dyDescent="0.2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</row>
    <row r="86" spans="1:34" ht="12.75" customHeight="1" x14ac:dyDescent="0.2">
      <c r="A86" s="228"/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</row>
    <row r="87" spans="1:34" ht="12.75" customHeight="1" x14ac:dyDescent="0.2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</row>
    <row r="88" spans="1:34" ht="12.75" customHeight="1" x14ac:dyDescent="0.2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</row>
    <row r="89" spans="1:34" ht="12.75" customHeight="1" x14ac:dyDescent="0.2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</row>
    <row r="90" spans="1:34" ht="12.75" customHeight="1" x14ac:dyDescent="0.2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</row>
    <row r="91" spans="1:34" ht="12.75" customHeight="1" x14ac:dyDescent="0.2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</row>
    <row r="92" spans="1:34" ht="12.75" customHeight="1" x14ac:dyDescent="0.2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</row>
    <row r="93" spans="1:34" ht="12.75" customHeight="1" x14ac:dyDescent="0.2">
      <c r="A93" s="228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</row>
    <row r="94" spans="1:34" ht="12.75" customHeight="1" x14ac:dyDescent="0.2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</row>
    <row r="95" spans="1:34" ht="12.75" customHeight="1" x14ac:dyDescent="0.2">
      <c r="A95" s="228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</row>
    <row r="96" spans="1:34" ht="12.75" customHeight="1" x14ac:dyDescent="0.2">
      <c r="A96" s="228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</row>
    <row r="97" spans="1:34" ht="12.75" customHeight="1" x14ac:dyDescent="0.2">
      <c r="A97" s="228"/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</row>
    <row r="98" spans="1:34" ht="12.75" customHeight="1" x14ac:dyDescent="0.2">
      <c r="A98" s="228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</row>
    <row r="99" spans="1:34" ht="12.75" customHeight="1" x14ac:dyDescent="0.2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</row>
    <row r="100" spans="1:34" ht="12.75" customHeight="1" x14ac:dyDescent="0.2">
      <c r="A100" s="228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</row>
    <row r="101" spans="1:34" ht="12.75" customHeight="1" x14ac:dyDescent="0.2">
      <c r="A101" s="228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</row>
    <row r="102" spans="1:34" ht="12.75" customHeight="1" x14ac:dyDescent="0.2">
      <c r="A102" s="228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</row>
    <row r="103" spans="1:34" ht="12.75" customHeight="1" x14ac:dyDescent="0.2">
      <c r="A103" s="228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</row>
    <row r="104" spans="1:34" ht="12.75" customHeight="1" x14ac:dyDescent="0.2">
      <c r="A104" s="228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</row>
    <row r="105" spans="1:34" ht="12.75" customHeight="1" x14ac:dyDescent="0.2">
      <c r="A105" s="228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</row>
    <row r="106" spans="1:34" ht="12.75" customHeight="1" x14ac:dyDescent="0.2">
      <c r="A106" s="228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</row>
    <row r="107" spans="1:34" ht="12.75" customHeight="1" x14ac:dyDescent="0.2">
      <c r="A107" s="228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</row>
    <row r="108" spans="1:34" ht="12.75" customHeight="1" x14ac:dyDescent="0.2">
      <c r="A108" s="228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</row>
    <row r="109" spans="1:34" ht="12.75" customHeight="1" x14ac:dyDescent="0.2">
      <c r="A109" s="228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</row>
    <row r="110" spans="1:34" ht="12.75" customHeight="1" x14ac:dyDescent="0.2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</row>
    <row r="111" spans="1:34" ht="12.75" customHeight="1" x14ac:dyDescent="0.2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</row>
    <row r="112" spans="1:34" ht="12.75" customHeight="1" x14ac:dyDescent="0.2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</row>
    <row r="113" spans="1:34" ht="12.75" customHeight="1" x14ac:dyDescent="0.2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</row>
    <row r="114" spans="1:34" ht="12.75" customHeight="1" x14ac:dyDescent="0.2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</row>
    <row r="115" spans="1:34" ht="12.75" customHeight="1" x14ac:dyDescent="0.2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</row>
    <row r="116" spans="1:34" ht="12.75" customHeight="1" x14ac:dyDescent="0.2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</row>
    <row r="117" spans="1:34" ht="12.75" customHeight="1" x14ac:dyDescent="0.2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</row>
    <row r="118" spans="1:34" ht="12.75" customHeight="1" x14ac:dyDescent="0.2">
      <c r="A118" s="228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</row>
    <row r="119" spans="1:34" ht="12.75" customHeight="1" x14ac:dyDescent="0.2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</row>
    <row r="120" spans="1:34" ht="12.75" customHeight="1" x14ac:dyDescent="0.2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</row>
    <row r="121" spans="1:34" ht="12.75" customHeight="1" x14ac:dyDescent="0.2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</row>
    <row r="122" spans="1:34" ht="12.75" customHeight="1" x14ac:dyDescent="0.2">
      <c r="A122" s="228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</row>
    <row r="123" spans="1:34" ht="12.75" customHeight="1" x14ac:dyDescent="0.2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</row>
    <row r="124" spans="1:34" ht="12.75" customHeight="1" x14ac:dyDescent="0.2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</row>
    <row r="125" spans="1:34" ht="12.75" customHeight="1" x14ac:dyDescent="0.2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</row>
    <row r="126" spans="1:34" ht="12.75" customHeight="1" x14ac:dyDescent="0.2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</row>
    <row r="127" spans="1:34" ht="12.75" customHeight="1" x14ac:dyDescent="0.2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</row>
    <row r="128" spans="1:34" ht="12.75" customHeight="1" x14ac:dyDescent="0.2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</row>
    <row r="129" spans="1:34" ht="12.75" customHeight="1" x14ac:dyDescent="0.2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</row>
    <row r="130" spans="1:34" ht="12.75" customHeight="1" x14ac:dyDescent="0.2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</row>
    <row r="131" spans="1:34" ht="12.75" customHeight="1" x14ac:dyDescent="0.2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</row>
    <row r="132" spans="1:34" ht="12.75" customHeight="1" x14ac:dyDescent="0.2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</row>
    <row r="133" spans="1:34" ht="12.75" customHeight="1" x14ac:dyDescent="0.2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</row>
    <row r="134" spans="1:34" ht="12.75" customHeight="1" x14ac:dyDescent="0.2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</row>
    <row r="135" spans="1:34" ht="12.75" customHeight="1" x14ac:dyDescent="0.2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</row>
    <row r="136" spans="1:34" ht="12.75" customHeight="1" x14ac:dyDescent="0.2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</row>
    <row r="137" spans="1:34" ht="12.75" customHeight="1" x14ac:dyDescent="0.2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</row>
    <row r="138" spans="1:34" ht="12.75" customHeight="1" x14ac:dyDescent="0.2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</row>
    <row r="139" spans="1:34" ht="12.75" customHeight="1" x14ac:dyDescent="0.2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</row>
    <row r="140" spans="1:34" ht="12.75" customHeight="1" x14ac:dyDescent="0.2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</row>
    <row r="141" spans="1:34" ht="12.75" customHeight="1" x14ac:dyDescent="0.2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</row>
    <row r="142" spans="1:34" ht="12.75" customHeight="1" x14ac:dyDescent="0.2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</row>
    <row r="143" spans="1:34" ht="12.75" customHeight="1" x14ac:dyDescent="0.2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</row>
    <row r="144" spans="1:34" ht="12.75" customHeight="1" x14ac:dyDescent="0.2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</row>
    <row r="145" spans="1:34" ht="12.75" customHeight="1" x14ac:dyDescent="0.2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</row>
    <row r="146" spans="1:34" ht="12.75" customHeight="1" x14ac:dyDescent="0.2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</row>
    <row r="147" spans="1:34" ht="12.75" customHeight="1" x14ac:dyDescent="0.2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</row>
    <row r="148" spans="1:34" ht="12.75" customHeight="1" x14ac:dyDescent="0.2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</row>
    <row r="149" spans="1:34" ht="12.75" customHeight="1" x14ac:dyDescent="0.2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</row>
    <row r="150" spans="1:34" ht="12.75" customHeight="1" x14ac:dyDescent="0.2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</row>
    <row r="151" spans="1:34" ht="12.75" customHeight="1" x14ac:dyDescent="0.2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</row>
    <row r="152" spans="1:34" ht="12.75" customHeight="1" x14ac:dyDescent="0.2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</row>
    <row r="153" spans="1:34" ht="12.75" customHeight="1" x14ac:dyDescent="0.2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</row>
    <row r="154" spans="1:34" ht="12.75" customHeight="1" x14ac:dyDescent="0.2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</row>
    <row r="155" spans="1:34" ht="12.75" customHeight="1" x14ac:dyDescent="0.2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</row>
    <row r="156" spans="1:34" ht="12.75" customHeight="1" x14ac:dyDescent="0.2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</row>
    <row r="157" spans="1:34" ht="12.75" customHeight="1" x14ac:dyDescent="0.2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</row>
    <row r="158" spans="1:34" ht="12.75" customHeight="1" x14ac:dyDescent="0.2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</row>
    <row r="159" spans="1:34" ht="12.75" customHeight="1" x14ac:dyDescent="0.2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</row>
    <row r="160" spans="1:34" ht="12.75" customHeight="1" x14ac:dyDescent="0.2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</row>
    <row r="161" spans="1:34" ht="12.75" customHeight="1" x14ac:dyDescent="0.2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</row>
    <row r="162" spans="1:34" ht="12.75" customHeight="1" x14ac:dyDescent="0.2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</row>
    <row r="163" spans="1:34" ht="12.75" customHeight="1" x14ac:dyDescent="0.2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</row>
    <row r="164" spans="1:34" ht="12.75" customHeight="1" x14ac:dyDescent="0.2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</row>
    <row r="165" spans="1:34" ht="12.75" customHeight="1" x14ac:dyDescent="0.2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</row>
    <row r="166" spans="1:34" ht="12.75" customHeight="1" x14ac:dyDescent="0.2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</row>
    <row r="167" spans="1:34" ht="12.75" customHeight="1" x14ac:dyDescent="0.2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</row>
    <row r="168" spans="1:34" ht="12.75" customHeight="1" x14ac:dyDescent="0.2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</row>
    <row r="169" spans="1:34" ht="12.75" customHeight="1" x14ac:dyDescent="0.2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</row>
    <row r="170" spans="1:34" ht="12.75" customHeight="1" x14ac:dyDescent="0.2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</row>
    <row r="171" spans="1:34" ht="12.75" customHeight="1" x14ac:dyDescent="0.2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</row>
    <row r="172" spans="1:34" ht="12.75" customHeight="1" x14ac:dyDescent="0.2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</row>
    <row r="173" spans="1:34" ht="12.75" customHeight="1" x14ac:dyDescent="0.2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</row>
    <row r="174" spans="1:34" ht="12.75" customHeight="1" x14ac:dyDescent="0.2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</row>
    <row r="175" spans="1:34" ht="12.75" customHeight="1" x14ac:dyDescent="0.2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</row>
    <row r="176" spans="1:34" ht="12.75" customHeight="1" x14ac:dyDescent="0.2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</row>
    <row r="177" spans="1:34" ht="12.75" customHeight="1" x14ac:dyDescent="0.2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</row>
    <row r="178" spans="1:34" ht="12.75" customHeight="1" x14ac:dyDescent="0.2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</row>
    <row r="179" spans="1:34" ht="12.75" customHeight="1" x14ac:dyDescent="0.2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</row>
    <row r="180" spans="1:34" ht="12.75" customHeight="1" x14ac:dyDescent="0.2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</row>
    <row r="181" spans="1:34" ht="12.75" customHeight="1" x14ac:dyDescent="0.2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</row>
    <row r="182" spans="1:34" ht="12.75" customHeight="1" x14ac:dyDescent="0.2">
      <c r="A182" s="228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</row>
    <row r="183" spans="1:34" ht="12.75" customHeight="1" x14ac:dyDescent="0.2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</row>
    <row r="184" spans="1:34" ht="12.75" customHeight="1" x14ac:dyDescent="0.2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</row>
    <row r="185" spans="1:34" ht="12.75" customHeight="1" x14ac:dyDescent="0.2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</row>
    <row r="186" spans="1:34" ht="12.75" customHeight="1" x14ac:dyDescent="0.2">
      <c r="A186" s="228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  <c r="AH186" s="228"/>
    </row>
    <row r="187" spans="1:34" ht="12.75" customHeight="1" x14ac:dyDescent="0.2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  <c r="AH187" s="228"/>
    </row>
    <row r="188" spans="1:34" ht="12.75" customHeight="1" x14ac:dyDescent="0.2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</row>
    <row r="189" spans="1:34" ht="12.75" customHeight="1" x14ac:dyDescent="0.2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</row>
    <row r="190" spans="1:34" ht="12.75" customHeight="1" x14ac:dyDescent="0.2">
      <c r="A190" s="228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</row>
    <row r="191" spans="1:34" ht="12.75" customHeight="1" x14ac:dyDescent="0.2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</row>
    <row r="192" spans="1:34" ht="12.75" customHeight="1" x14ac:dyDescent="0.2">
      <c r="A192" s="228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</row>
    <row r="193" spans="1:34" ht="12.75" customHeight="1" x14ac:dyDescent="0.2">
      <c r="A193" s="228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</row>
    <row r="194" spans="1:34" ht="12.75" customHeight="1" x14ac:dyDescent="0.2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</row>
    <row r="195" spans="1:34" ht="12.75" customHeight="1" x14ac:dyDescent="0.2">
      <c r="A195" s="228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</row>
    <row r="196" spans="1:34" ht="12.75" customHeight="1" x14ac:dyDescent="0.2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</row>
    <row r="197" spans="1:34" ht="12.75" customHeight="1" x14ac:dyDescent="0.2">
      <c r="A197" s="228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</row>
    <row r="198" spans="1:34" ht="12.75" customHeight="1" x14ac:dyDescent="0.2">
      <c r="A198" s="228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</row>
    <row r="199" spans="1:34" ht="12.75" customHeight="1" x14ac:dyDescent="0.2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</row>
    <row r="200" spans="1:34" ht="12.75" customHeight="1" x14ac:dyDescent="0.2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</row>
    <row r="201" spans="1:34" ht="12.75" customHeight="1" x14ac:dyDescent="0.2">
      <c r="A201" s="228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</row>
    <row r="202" spans="1:34" ht="12.75" customHeight="1" x14ac:dyDescent="0.2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</row>
    <row r="203" spans="1:34" ht="12.75" customHeight="1" x14ac:dyDescent="0.2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</row>
    <row r="204" spans="1:34" ht="12.75" customHeight="1" x14ac:dyDescent="0.2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</row>
    <row r="205" spans="1:34" ht="12.75" customHeight="1" x14ac:dyDescent="0.2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</row>
    <row r="206" spans="1:34" ht="12.75" customHeight="1" x14ac:dyDescent="0.2">
      <c r="A206" s="228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</row>
    <row r="207" spans="1:34" ht="12.75" customHeight="1" x14ac:dyDescent="0.2">
      <c r="A207" s="228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</row>
    <row r="208" spans="1:34" ht="12.75" customHeight="1" x14ac:dyDescent="0.2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</row>
    <row r="209" spans="1:34" ht="12.75" customHeight="1" x14ac:dyDescent="0.2">
      <c r="A209" s="228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  <c r="AH209" s="228"/>
    </row>
    <row r="210" spans="1:34" ht="12.75" customHeight="1" x14ac:dyDescent="0.2">
      <c r="A210" s="228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28"/>
      <c r="AH210" s="228"/>
    </row>
    <row r="211" spans="1:34" ht="12.75" customHeight="1" x14ac:dyDescent="0.2">
      <c r="A211" s="228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  <c r="AH211" s="228"/>
    </row>
    <row r="212" spans="1:34" ht="12.75" customHeight="1" x14ac:dyDescent="0.2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  <c r="AH212" s="228"/>
    </row>
    <row r="213" spans="1:34" ht="12.75" customHeight="1" x14ac:dyDescent="0.2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  <c r="AH213" s="228"/>
    </row>
    <row r="214" spans="1:34" ht="12.75" customHeight="1" x14ac:dyDescent="0.2">
      <c r="A214" s="228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  <c r="AH214" s="228"/>
    </row>
    <row r="215" spans="1:34" ht="12.75" customHeight="1" x14ac:dyDescent="0.2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</row>
    <row r="216" spans="1:34" ht="12.75" customHeight="1" x14ac:dyDescent="0.2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  <c r="AH216" s="228"/>
    </row>
    <row r="217" spans="1:34" ht="12.75" customHeight="1" x14ac:dyDescent="0.2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</row>
    <row r="218" spans="1:34" ht="12.75" customHeight="1" x14ac:dyDescent="0.2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</row>
    <row r="219" spans="1:34" ht="12.75" customHeight="1" x14ac:dyDescent="0.2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</row>
    <row r="220" spans="1:34" ht="12.75" customHeight="1" x14ac:dyDescent="0.2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</row>
    <row r="221" spans="1:34" ht="12.75" customHeight="1" x14ac:dyDescent="0.2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</row>
    <row r="222" spans="1:34" ht="12.75" customHeight="1" x14ac:dyDescent="0.2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</row>
    <row r="223" spans="1:34" ht="12.75" customHeight="1" x14ac:dyDescent="0.2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</row>
    <row r="224" spans="1:34" ht="12.75" customHeight="1" x14ac:dyDescent="0.2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  <c r="AH224" s="228"/>
    </row>
    <row r="225" spans="1:34" ht="12.75" customHeight="1" x14ac:dyDescent="0.2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  <c r="AH225" s="228"/>
    </row>
    <row r="226" spans="1:34" ht="12.75" customHeight="1" x14ac:dyDescent="0.2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</row>
    <row r="227" spans="1:34" ht="12.75" customHeight="1" x14ac:dyDescent="0.2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  <c r="AH227" s="228"/>
    </row>
    <row r="228" spans="1:34" ht="12.75" customHeight="1" x14ac:dyDescent="0.2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  <c r="AH228" s="228"/>
    </row>
    <row r="229" spans="1:34" ht="12.75" customHeight="1" x14ac:dyDescent="0.2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  <c r="AH229" s="228"/>
    </row>
    <row r="230" spans="1:34" ht="12.75" customHeight="1" x14ac:dyDescent="0.2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  <c r="AH230" s="228"/>
    </row>
    <row r="231" spans="1:34" ht="12.75" customHeight="1" x14ac:dyDescent="0.2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  <c r="AH231" s="228"/>
    </row>
    <row r="232" spans="1:34" ht="12.75" customHeight="1" x14ac:dyDescent="0.2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  <c r="AH232" s="228"/>
    </row>
    <row r="233" spans="1:34" ht="12.75" customHeight="1" x14ac:dyDescent="0.2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  <c r="AH233" s="228"/>
    </row>
    <row r="234" spans="1:34" ht="12.75" customHeight="1" x14ac:dyDescent="0.2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28"/>
      <c r="AH234" s="228"/>
    </row>
    <row r="235" spans="1:34" ht="12.75" customHeight="1" x14ac:dyDescent="0.2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28"/>
      <c r="AH235" s="228"/>
    </row>
    <row r="236" spans="1:34" ht="12.75" customHeight="1" x14ac:dyDescent="0.2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28"/>
      <c r="AH236" s="228"/>
    </row>
    <row r="237" spans="1:34" ht="12.75" customHeight="1" x14ac:dyDescent="0.2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</row>
    <row r="238" spans="1:34" ht="12.75" customHeight="1" x14ac:dyDescent="0.2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28"/>
      <c r="AH238" s="228"/>
    </row>
    <row r="239" spans="1:34" ht="12.75" customHeight="1" x14ac:dyDescent="0.2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  <c r="AH239" s="228"/>
    </row>
    <row r="240" spans="1:34" ht="12.75" customHeight="1" x14ac:dyDescent="0.2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  <c r="AH240" s="228"/>
    </row>
    <row r="241" spans="1:34" ht="12.75" customHeight="1" x14ac:dyDescent="0.2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28"/>
      <c r="AH241" s="228"/>
    </row>
    <row r="242" spans="1:34" ht="12.75" customHeight="1" x14ac:dyDescent="0.2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28"/>
      <c r="AH242" s="228"/>
    </row>
    <row r="243" spans="1:34" ht="12.75" customHeight="1" x14ac:dyDescent="0.2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28"/>
      <c r="AH243" s="228"/>
    </row>
    <row r="244" spans="1:34" ht="12.75" customHeight="1" x14ac:dyDescent="0.2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  <c r="AH244" s="228"/>
    </row>
    <row r="245" spans="1:34" ht="12.75" customHeight="1" x14ac:dyDescent="0.2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28"/>
      <c r="AH245" s="228"/>
    </row>
    <row r="246" spans="1:34" ht="12.75" customHeight="1" x14ac:dyDescent="0.2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28"/>
      <c r="AH246" s="228"/>
    </row>
    <row r="247" spans="1:34" ht="12.75" customHeight="1" x14ac:dyDescent="0.2">
      <c r="A247" s="228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28"/>
      <c r="AH247" s="228"/>
    </row>
    <row r="248" spans="1:34" ht="12.75" customHeight="1" x14ac:dyDescent="0.2">
      <c r="A248" s="228"/>
      <c r="B248" s="228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  <c r="AH248" s="228"/>
    </row>
    <row r="249" spans="1:34" ht="12.75" customHeight="1" x14ac:dyDescent="0.2">
      <c r="A249" s="228"/>
      <c r="B249" s="228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28"/>
      <c r="AH249" s="228"/>
    </row>
    <row r="250" spans="1:34" ht="12.75" customHeight="1" x14ac:dyDescent="0.2">
      <c r="A250" s="228"/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28"/>
      <c r="AH250" s="228"/>
    </row>
    <row r="251" spans="1:34" ht="12.75" customHeight="1" x14ac:dyDescent="0.2">
      <c r="A251" s="228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28"/>
      <c r="AH251" s="228"/>
    </row>
    <row r="252" spans="1:34" ht="12.75" customHeight="1" x14ac:dyDescent="0.2">
      <c r="A252" s="228"/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28"/>
      <c r="AH252" s="228"/>
    </row>
    <row r="253" spans="1:34" ht="12.75" customHeight="1" x14ac:dyDescent="0.2">
      <c r="A253" s="228"/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28"/>
      <c r="AH253" s="228"/>
    </row>
    <row r="254" spans="1:34" ht="12.75" customHeight="1" x14ac:dyDescent="0.2">
      <c r="A254" s="228"/>
      <c r="B254" s="228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  <c r="AA254" s="228"/>
      <c r="AB254" s="228"/>
      <c r="AC254" s="228"/>
      <c r="AD254" s="228"/>
      <c r="AE254" s="228"/>
      <c r="AF254" s="228"/>
      <c r="AG254" s="228"/>
      <c r="AH254" s="228"/>
    </row>
    <row r="255" spans="1:34" ht="12.75" customHeight="1" x14ac:dyDescent="0.2">
      <c r="A255" s="228"/>
      <c r="B255" s="228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  <c r="AA255" s="228"/>
      <c r="AB255" s="228"/>
      <c r="AC255" s="228"/>
      <c r="AD255" s="228"/>
      <c r="AE255" s="228"/>
      <c r="AF255" s="228"/>
      <c r="AG255" s="228"/>
      <c r="AH255" s="228"/>
    </row>
    <row r="256" spans="1:34" ht="12.75" customHeight="1" x14ac:dyDescent="0.2">
      <c r="A256" s="228"/>
      <c r="B256" s="228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28"/>
      <c r="AH256" s="228"/>
    </row>
    <row r="257" spans="1:34" ht="12.75" customHeight="1" x14ac:dyDescent="0.2">
      <c r="A257" s="228"/>
      <c r="B257" s="228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28"/>
      <c r="AH257" s="228"/>
    </row>
    <row r="258" spans="1:34" ht="12.75" customHeight="1" x14ac:dyDescent="0.2">
      <c r="A258" s="228"/>
      <c r="B258" s="228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28"/>
      <c r="AH258" s="228"/>
    </row>
    <row r="259" spans="1:34" ht="12.75" customHeight="1" x14ac:dyDescent="0.2">
      <c r="A259" s="228"/>
      <c r="B259" s="228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28"/>
      <c r="AH259" s="228"/>
    </row>
    <row r="260" spans="1:34" ht="12.75" customHeight="1" x14ac:dyDescent="0.2">
      <c r="A260" s="228"/>
      <c r="B260" s="228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28"/>
      <c r="AH260" s="228"/>
    </row>
    <row r="261" spans="1:34" ht="12.75" customHeight="1" x14ac:dyDescent="0.2">
      <c r="A261" s="228"/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28"/>
      <c r="AH261" s="228"/>
    </row>
    <row r="262" spans="1:34" ht="12.75" customHeight="1" x14ac:dyDescent="0.2">
      <c r="A262" s="228"/>
      <c r="B262" s="228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</row>
    <row r="263" spans="1:34" ht="12.75" customHeight="1" x14ac:dyDescent="0.2">
      <c r="A263" s="228"/>
      <c r="B263" s="228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28"/>
      <c r="AH263" s="228"/>
    </row>
    <row r="264" spans="1:34" ht="12.75" customHeight="1" x14ac:dyDescent="0.2">
      <c r="A264" s="228"/>
      <c r="B264" s="228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28"/>
      <c r="AH264" s="228"/>
    </row>
    <row r="265" spans="1:34" ht="12.75" customHeight="1" x14ac:dyDescent="0.2">
      <c r="A265" s="228"/>
      <c r="B265" s="228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  <c r="AA265" s="228"/>
      <c r="AB265" s="228"/>
      <c r="AC265" s="228"/>
      <c r="AD265" s="228"/>
      <c r="AE265" s="228"/>
      <c r="AF265" s="228"/>
      <c r="AG265" s="228"/>
      <c r="AH265" s="228"/>
    </row>
    <row r="266" spans="1:34" ht="12.75" customHeight="1" x14ac:dyDescent="0.2">
      <c r="A266" s="228"/>
      <c r="B266" s="228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28"/>
      <c r="AH266" s="228"/>
    </row>
    <row r="267" spans="1:34" ht="12.75" customHeight="1" x14ac:dyDescent="0.2">
      <c r="A267" s="228"/>
      <c r="B267" s="228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28"/>
      <c r="AH267" s="228"/>
    </row>
    <row r="268" spans="1:34" ht="12.75" customHeight="1" x14ac:dyDescent="0.2">
      <c r="A268" s="228"/>
      <c r="B268" s="228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28"/>
      <c r="AH268" s="228"/>
    </row>
    <row r="269" spans="1:34" ht="12.75" customHeight="1" x14ac:dyDescent="0.2">
      <c r="A269" s="228"/>
      <c r="B269" s="228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  <c r="AA269" s="228"/>
      <c r="AB269" s="228"/>
      <c r="AC269" s="228"/>
      <c r="AD269" s="228"/>
      <c r="AE269" s="228"/>
      <c r="AF269" s="228"/>
      <c r="AG269" s="228"/>
      <c r="AH269" s="228"/>
    </row>
    <row r="270" spans="1:34" ht="12.75" customHeight="1" x14ac:dyDescent="0.2">
      <c r="A270" s="228"/>
      <c r="B270" s="228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  <c r="AA270" s="228"/>
      <c r="AB270" s="228"/>
      <c r="AC270" s="228"/>
      <c r="AD270" s="228"/>
      <c r="AE270" s="228"/>
      <c r="AF270" s="228"/>
      <c r="AG270" s="228"/>
      <c r="AH270" s="228"/>
    </row>
    <row r="271" spans="1:34" ht="12.75" customHeight="1" x14ac:dyDescent="0.2">
      <c r="A271" s="228"/>
      <c r="B271" s="228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  <c r="AA271" s="228"/>
      <c r="AB271" s="228"/>
      <c r="AC271" s="228"/>
      <c r="AD271" s="228"/>
      <c r="AE271" s="228"/>
      <c r="AF271" s="228"/>
      <c r="AG271" s="228"/>
      <c r="AH271" s="228"/>
    </row>
    <row r="272" spans="1:34" ht="12.75" customHeight="1" x14ac:dyDescent="0.2">
      <c r="A272" s="228"/>
      <c r="B272" s="228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  <c r="AA272" s="228"/>
      <c r="AB272" s="228"/>
      <c r="AC272" s="228"/>
      <c r="AD272" s="228"/>
      <c r="AE272" s="228"/>
      <c r="AF272" s="228"/>
      <c r="AG272" s="228"/>
      <c r="AH272" s="228"/>
    </row>
    <row r="273" spans="1:34" ht="12.75" customHeight="1" x14ac:dyDescent="0.2">
      <c r="A273" s="228"/>
      <c r="B273" s="228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  <c r="AA273" s="228"/>
      <c r="AB273" s="228"/>
      <c r="AC273" s="228"/>
      <c r="AD273" s="228"/>
      <c r="AE273" s="228"/>
      <c r="AF273" s="228"/>
      <c r="AG273" s="228"/>
      <c r="AH273" s="228"/>
    </row>
    <row r="274" spans="1:34" ht="12.75" customHeight="1" x14ac:dyDescent="0.2">
      <c r="A274" s="228"/>
      <c r="B274" s="228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28"/>
      <c r="AH274" s="228"/>
    </row>
    <row r="275" spans="1:34" ht="12.75" customHeight="1" x14ac:dyDescent="0.2">
      <c r="A275" s="228"/>
      <c r="B275" s="228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28"/>
      <c r="AH275" s="228"/>
    </row>
    <row r="276" spans="1:34" ht="12.75" customHeight="1" x14ac:dyDescent="0.2">
      <c r="A276" s="228"/>
      <c r="B276" s="228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28"/>
      <c r="AH276" s="228"/>
    </row>
    <row r="277" spans="1:34" ht="12.75" customHeight="1" x14ac:dyDescent="0.2">
      <c r="A277" s="228"/>
      <c r="B277" s="228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  <c r="AA277" s="228"/>
      <c r="AB277" s="228"/>
      <c r="AC277" s="228"/>
      <c r="AD277" s="228"/>
      <c r="AE277" s="228"/>
      <c r="AF277" s="228"/>
      <c r="AG277" s="228"/>
      <c r="AH277" s="228"/>
    </row>
    <row r="278" spans="1:34" ht="12.75" customHeight="1" x14ac:dyDescent="0.2">
      <c r="A278" s="228"/>
      <c r="B278" s="228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  <c r="AA278" s="228"/>
      <c r="AB278" s="228"/>
      <c r="AC278" s="228"/>
      <c r="AD278" s="228"/>
      <c r="AE278" s="228"/>
      <c r="AF278" s="228"/>
      <c r="AG278" s="228"/>
      <c r="AH278" s="228"/>
    </row>
    <row r="279" spans="1:34" ht="12.75" customHeight="1" x14ac:dyDescent="0.2">
      <c r="A279" s="228"/>
      <c r="B279" s="228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  <c r="AA279" s="228"/>
      <c r="AB279" s="228"/>
      <c r="AC279" s="228"/>
      <c r="AD279" s="228"/>
      <c r="AE279" s="228"/>
      <c r="AF279" s="228"/>
      <c r="AG279" s="228"/>
      <c r="AH279" s="228"/>
    </row>
    <row r="280" spans="1:34" ht="12.75" customHeight="1" x14ac:dyDescent="0.2">
      <c r="A280" s="228"/>
      <c r="B280" s="228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  <c r="AA280" s="228"/>
      <c r="AB280" s="228"/>
      <c r="AC280" s="228"/>
      <c r="AD280" s="228"/>
      <c r="AE280" s="228"/>
      <c r="AF280" s="228"/>
      <c r="AG280" s="228"/>
      <c r="AH280" s="228"/>
    </row>
    <row r="281" spans="1:34" ht="12.75" customHeight="1" x14ac:dyDescent="0.2">
      <c r="A281" s="228"/>
      <c r="B281" s="228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  <c r="AA281" s="228"/>
      <c r="AB281" s="228"/>
      <c r="AC281" s="228"/>
      <c r="AD281" s="228"/>
      <c r="AE281" s="228"/>
      <c r="AF281" s="228"/>
      <c r="AG281" s="228"/>
      <c r="AH281" s="228"/>
    </row>
    <row r="282" spans="1:34" ht="12.75" customHeight="1" x14ac:dyDescent="0.2">
      <c r="A282" s="228"/>
      <c r="B282" s="228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  <c r="AA282" s="228"/>
      <c r="AB282" s="228"/>
      <c r="AC282" s="228"/>
      <c r="AD282" s="228"/>
      <c r="AE282" s="228"/>
      <c r="AF282" s="228"/>
      <c r="AG282" s="228"/>
      <c r="AH282" s="228"/>
    </row>
    <row r="283" spans="1:34" ht="12.75" customHeight="1" x14ac:dyDescent="0.2">
      <c r="A283" s="228"/>
      <c r="B283" s="228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  <c r="AA283" s="228"/>
      <c r="AB283" s="228"/>
      <c r="AC283" s="228"/>
      <c r="AD283" s="228"/>
      <c r="AE283" s="228"/>
      <c r="AF283" s="228"/>
      <c r="AG283" s="228"/>
      <c r="AH283" s="228"/>
    </row>
    <row r="284" spans="1:34" ht="12.75" customHeight="1" x14ac:dyDescent="0.2">
      <c r="A284" s="228"/>
      <c r="B284" s="228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  <c r="AA284" s="228"/>
      <c r="AB284" s="228"/>
      <c r="AC284" s="228"/>
      <c r="AD284" s="228"/>
      <c r="AE284" s="228"/>
      <c r="AF284" s="228"/>
      <c r="AG284" s="228"/>
      <c r="AH284" s="228"/>
    </row>
    <row r="285" spans="1:34" ht="12.75" customHeight="1" x14ac:dyDescent="0.2">
      <c r="A285" s="228"/>
      <c r="B285" s="228"/>
      <c r="C285" s="228"/>
      <c r="D285" s="228"/>
      <c r="E285" s="228"/>
      <c r="F285" s="228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  <c r="AA285" s="228"/>
      <c r="AB285" s="228"/>
      <c r="AC285" s="228"/>
      <c r="AD285" s="228"/>
      <c r="AE285" s="228"/>
      <c r="AF285" s="228"/>
      <c r="AG285" s="228"/>
      <c r="AH285" s="228"/>
    </row>
    <row r="286" spans="1:34" ht="12.75" customHeight="1" x14ac:dyDescent="0.2">
      <c r="A286" s="228"/>
      <c r="B286" s="228"/>
      <c r="C286" s="228"/>
      <c r="D286" s="228"/>
      <c r="E286" s="228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  <c r="AD286" s="228"/>
      <c r="AE286" s="228"/>
      <c r="AF286" s="228"/>
      <c r="AG286" s="228"/>
      <c r="AH286" s="228"/>
    </row>
    <row r="287" spans="1:34" ht="12.75" customHeight="1" x14ac:dyDescent="0.2">
      <c r="A287" s="228"/>
      <c r="B287" s="228"/>
      <c r="C287" s="228"/>
      <c r="D287" s="228"/>
      <c r="E287" s="228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28"/>
      <c r="AH287" s="228"/>
    </row>
    <row r="288" spans="1:34" ht="12.75" customHeight="1" x14ac:dyDescent="0.2">
      <c r="A288" s="228"/>
      <c r="B288" s="228"/>
      <c r="C288" s="228"/>
      <c r="D288" s="228"/>
      <c r="E288" s="228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8"/>
      <c r="AH288" s="228"/>
    </row>
    <row r="289" spans="1:34" ht="12.75" customHeight="1" x14ac:dyDescent="0.2">
      <c r="A289" s="228"/>
      <c r="B289" s="228"/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28"/>
      <c r="AH289" s="228"/>
    </row>
    <row r="290" spans="1:34" ht="12.75" customHeight="1" x14ac:dyDescent="0.2">
      <c r="A290" s="228"/>
      <c r="B290" s="228"/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  <c r="AC290" s="228"/>
      <c r="AD290" s="228"/>
      <c r="AE290" s="228"/>
      <c r="AF290" s="228"/>
      <c r="AG290" s="228"/>
      <c r="AH290" s="228"/>
    </row>
    <row r="291" spans="1:34" ht="12.75" customHeight="1" x14ac:dyDescent="0.2">
      <c r="A291" s="228"/>
      <c r="B291" s="228"/>
      <c r="C291" s="228"/>
      <c r="D291" s="228"/>
      <c r="E291" s="228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  <c r="AA291" s="228"/>
      <c r="AB291" s="228"/>
      <c r="AC291" s="228"/>
      <c r="AD291" s="228"/>
      <c r="AE291" s="228"/>
      <c r="AF291" s="228"/>
      <c r="AG291" s="228"/>
      <c r="AH291" s="228"/>
    </row>
    <row r="292" spans="1:34" ht="12.75" customHeight="1" x14ac:dyDescent="0.2">
      <c r="A292" s="228"/>
      <c r="B292" s="228"/>
      <c r="C292" s="228"/>
      <c r="D292" s="228"/>
      <c r="E292" s="228"/>
      <c r="F292" s="228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  <c r="AA292" s="228"/>
      <c r="AB292" s="228"/>
      <c r="AC292" s="228"/>
      <c r="AD292" s="228"/>
      <c r="AE292" s="228"/>
      <c r="AF292" s="228"/>
      <c r="AG292" s="228"/>
      <c r="AH292" s="228"/>
    </row>
    <row r="293" spans="1:34" ht="12.75" customHeight="1" x14ac:dyDescent="0.2">
      <c r="A293" s="228"/>
      <c r="B293" s="228"/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  <c r="AA293" s="228"/>
      <c r="AB293" s="228"/>
      <c r="AC293" s="228"/>
      <c r="AD293" s="228"/>
      <c r="AE293" s="228"/>
      <c r="AF293" s="228"/>
      <c r="AG293" s="228"/>
      <c r="AH293" s="228"/>
    </row>
    <row r="294" spans="1:34" ht="12.75" customHeight="1" x14ac:dyDescent="0.2">
      <c r="A294" s="228"/>
      <c r="B294" s="228"/>
      <c r="C294" s="228"/>
      <c r="D294" s="228"/>
      <c r="E294" s="228"/>
      <c r="F294" s="228"/>
      <c r="G294" s="228"/>
      <c r="H294" s="228"/>
      <c r="I294" s="228"/>
      <c r="J294" s="228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  <c r="AA294" s="228"/>
      <c r="AB294" s="228"/>
      <c r="AC294" s="228"/>
      <c r="AD294" s="228"/>
      <c r="AE294" s="228"/>
      <c r="AF294" s="228"/>
      <c r="AG294" s="228"/>
      <c r="AH294" s="228"/>
    </row>
    <row r="295" spans="1:34" ht="12.75" customHeight="1" x14ac:dyDescent="0.2">
      <c r="A295" s="228"/>
      <c r="B295" s="228"/>
      <c r="C295" s="228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  <c r="AA295" s="228"/>
      <c r="AB295" s="228"/>
      <c r="AC295" s="228"/>
      <c r="AD295" s="228"/>
      <c r="AE295" s="228"/>
      <c r="AF295" s="228"/>
      <c r="AG295" s="228"/>
      <c r="AH295" s="228"/>
    </row>
    <row r="296" spans="1:34" ht="12.75" customHeight="1" x14ac:dyDescent="0.2">
      <c r="A296" s="228"/>
      <c r="B296" s="228"/>
      <c r="C296" s="228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  <c r="AA296" s="228"/>
      <c r="AB296" s="228"/>
      <c r="AC296" s="228"/>
      <c r="AD296" s="228"/>
      <c r="AE296" s="228"/>
      <c r="AF296" s="228"/>
      <c r="AG296" s="228"/>
      <c r="AH296" s="228"/>
    </row>
    <row r="297" spans="1:34" ht="12.75" customHeight="1" x14ac:dyDescent="0.2">
      <c r="A297" s="228"/>
      <c r="B297" s="228"/>
      <c r="C297" s="228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  <c r="AA297" s="228"/>
      <c r="AB297" s="228"/>
      <c r="AC297" s="228"/>
      <c r="AD297" s="228"/>
      <c r="AE297" s="228"/>
      <c r="AF297" s="228"/>
      <c r="AG297" s="228"/>
      <c r="AH297" s="228"/>
    </row>
    <row r="298" spans="1:34" ht="12.75" customHeight="1" x14ac:dyDescent="0.2">
      <c r="A298" s="228"/>
      <c r="B298" s="228"/>
      <c r="C298" s="228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  <c r="AA298" s="228"/>
      <c r="AB298" s="228"/>
      <c r="AC298" s="228"/>
      <c r="AD298" s="228"/>
      <c r="AE298" s="228"/>
      <c r="AF298" s="228"/>
      <c r="AG298" s="228"/>
      <c r="AH298" s="228"/>
    </row>
    <row r="299" spans="1:34" ht="12.75" customHeight="1" x14ac:dyDescent="0.2">
      <c r="A299" s="228"/>
      <c r="B299" s="228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  <c r="AA299" s="228"/>
      <c r="AB299" s="228"/>
      <c r="AC299" s="228"/>
      <c r="AD299" s="228"/>
      <c r="AE299" s="228"/>
      <c r="AF299" s="228"/>
      <c r="AG299" s="228"/>
      <c r="AH299" s="228"/>
    </row>
    <row r="300" spans="1:34" ht="12.75" customHeight="1" x14ac:dyDescent="0.2">
      <c r="A300" s="228"/>
      <c r="B300" s="228"/>
      <c r="C300" s="228"/>
      <c r="D300" s="228"/>
      <c r="E300" s="228"/>
      <c r="F300" s="228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  <c r="AA300" s="228"/>
      <c r="AB300" s="228"/>
      <c r="AC300" s="228"/>
      <c r="AD300" s="228"/>
      <c r="AE300" s="228"/>
      <c r="AF300" s="228"/>
      <c r="AG300" s="228"/>
      <c r="AH300" s="228"/>
    </row>
    <row r="301" spans="1:34" ht="12.75" customHeight="1" x14ac:dyDescent="0.2">
      <c r="A301" s="228"/>
      <c r="B301" s="228"/>
      <c r="C301" s="228"/>
      <c r="D301" s="228"/>
      <c r="E301" s="228"/>
      <c r="F301" s="228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  <c r="AA301" s="228"/>
      <c r="AB301" s="228"/>
      <c r="AC301" s="228"/>
      <c r="AD301" s="228"/>
      <c r="AE301" s="228"/>
      <c r="AF301" s="228"/>
      <c r="AG301" s="228"/>
      <c r="AH301" s="228"/>
    </row>
    <row r="302" spans="1:34" ht="12.75" customHeight="1" x14ac:dyDescent="0.2">
      <c r="A302" s="228"/>
      <c r="B302" s="228"/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  <c r="AA302" s="228"/>
      <c r="AB302" s="228"/>
      <c r="AC302" s="228"/>
      <c r="AD302" s="228"/>
      <c r="AE302" s="228"/>
      <c r="AF302" s="228"/>
      <c r="AG302" s="228"/>
      <c r="AH302" s="228"/>
    </row>
    <row r="303" spans="1:34" ht="12.75" customHeight="1" x14ac:dyDescent="0.2">
      <c r="A303" s="228"/>
      <c r="B303" s="228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  <c r="AA303" s="228"/>
      <c r="AB303" s="228"/>
      <c r="AC303" s="228"/>
      <c r="AD303" s="228"/>
      <c r="AE303" s="228"/>
      <c r="AF303" s="228"/>
      <c r="AG303" s="228"/>
      <c r="AH303" s="228"/>
    </row>
    <row r="304" spans="1:34" ht="12.75" customHeight="1" x14ac:dyDescent="0.2">
      <c r="A304" s="228"/>
      <c r="B304" s="228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  <c r="AA304" s="228"/>
      <c r="AB304" s="228"/>
      <c r="AC304" s="228"/>
      <c r="AD304" s="228"/>
      <c r="AE304" s="228"/>
      <c r="AF304" s="228"/>
      <c r="AG304" s="228"/>
      <c r="AH304" s="228"/>
    </row>
    <row r="305" spans="1:34" ht="12.75" customHeight="1" x14ac:dyDescent="0.2">
      <c r="A305" s="228"/>
      <c r="B305" s="228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  <c r="AA305" s="228"/>
      <c r="AB305" s="228"/>
      <c r="AC305" s="228"/>
      <c r="AD305" s="228"/>
      <c r="AE305" s="228"/>
      <c r="AF305" s="228"/>
      <c r="AG305" s="228"/>
      <c r="AH305" s="228"/>
    </row>
    <row r="306" spans="1:34" ht="12.75" customHeight="1" x14ac:dyDescent="0.2">
      <c r="A306" s="228"/>
      <c r="B306" s="228"/>
      <c r="C306" s="228"/>
      <c r="D306" s="228"/>
      <c r="E306" s="228"/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  <c r="AA306" s="228"/>
      <c r="AB306" s="228"/>
      <c r="AC306" s="228"/>
      <c r="AD306" s="228"/>
      <c r="AE306" s="228"/>
      <c r="AF306" s="228"/>
      <c r="AG306" s="228"/>
      <c r="AH306" s="228"/>
    </row>
    <row r="307" spans="1:34" ht="12.75" customHeight="1" x14ac:dyDescent="0.2">
      <c r="A307" s="228"/>
      <c r="B307" s="228"/>
      <c r="C307" s="228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  <c r="AA307" s="228"/>
      <c r="AB307" s="228"/>
      <c r="AC307" s="228"/>
      <c r="AD307" s="228"/>
      <c r="AE307" s="228"/>
      <c r="AF307" s="228"/>
      <c r="AG307" s="228"/>
      <c r="AH307" s="228"/>
    </row>
    <row r="308" spans="1:34" ht="12.75" customHeight="1" x14ac:dyDescent="0.2">
      <c r="A308" s="228"/>
      <c r="B308" s="228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  <c r="AA308" s="228"/>
      <c r="AB308" s="228"/>
      <c r="AC308" s="228"/>
      <c r="AD308" s="228"/>
      <c r="AE308" s="228"/>
      <c r="AF308" s="228"/>
      <c r="AG308" s="228"/>
      <c r="AH308" s="228"/>
    </row>
    <row r="309" spans="1:34" ht="12.75" customHeight="1" x14ac:dyDescent="0.2">
      <c r="A309" s="228"/>
      <c r="B309" s="228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  <c r="AA309" s="228"/>
      <c r="AB309" s="228"/>
      <c r="AC309" s="228"/>
      <c r="AD309" s="228"/>
      <c r="AE309" s="228"/>
      <c r="AF309" s="228"/>
      <c r="AG309" s="228"/>
      <c r="AH309" s="228"/>
    </row>
    <row r="310" spans="1:34" ht="12.75" customHeight="1" x14ac:dyDescent="0.2">
      <c r="A310" s="228"/>
      <c r="B310" s="228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  <c r="AA310" s="228"/>
      <c r="AB310" s="228"/>
      <c r="AC310" s="228"/>
      <c r="AD310" s="228"/>
      <c r="AE310" s="228"/>
      <c r="AF310" s="228"/>
      <c r="AG310" s="228"/>
      <c r="AH310" s="228"/>
    </row>
    <row r="311" spans="1:34" ht="12.75" customHeight="1" x14ac:dyDescent="0.2">
      <c r="A311" s="228"/>
      <c r="B311" s="228"/>
      <c r="C311" s="228"/>
      <c r="D311" s="228"/>
      <c r="E311" s="228"/>
      <c r="F311" s="228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  <c r="AA311" s="228"/>
      <c r="AB311" s="228"/>
      <c r="AC311" s="228"/>
      <c r="AD311" s="228"/>
      <c r="AE311" s="228"/>
      <c r="AF311" s="228"/>
      <c r="AG311" s="228"/>
      <c r="AH311" s="228"/>
    </row>
    <row r="312" spans="1:34" ht="12.75" customHeight="1" x14ac:dyDescent="0.2">
      <c r="A312" s="228"/>
      <c r="B312" s="228"/>
      <c r="C312" s="228"/>
      <c r="D312" s="228"/>
      <c r="E312" s="228"/>
      <c r="F312" s="228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  <c r="AA312" s="228"/>
      <c r="AB312" s="228"/>
      <c r="AC312" s="228"/>
      <c r="AD312" s="228"/>
      <c r="AE312" s="228"/>
      <c r="AF312" s="228"/>
      <c r="AG312" s="228"/>
      <c r="AH312" s="228"/>
    </row>
    <row r="313" spans="1:34" ht="12.75" customHeight="1" x14ac:dyDescent="0.2">
      <c r="A313" s="228"/>
      <c r="B313" s="228"/>
      <c r="C313" s="228"/>
      <c r="D313" s="228"/>
      <c r="E313" s="228"/>
      <c r="F313" s="228"/>
      <c r="G313" s="228"/>
      <c r="H313" s="228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  <c r="AA313" s="228"/>
      <c r="AB313" s="228"/>
      <c r="AC313" s="228"/>
      <c r="AD313" s="228"/>
      <c r="AE313" s="228"/>
      <c r="AF313" s="228"/>
      <c r="AG313" s="228"/>
      <c r="AH313" s="228"/>
    </row>
    <row r="314" spans="1:34" ht="12.75" customHeight="1" x14ac:dyDescent="0.2">
      <c r="A314" s="228"/>
      <c r="B314" s="228"/>
      <c r="C314" s="228"/>
      <c r="D314" s="228"/>
      <c r="E314" s="228"/>
      <c r="F314" s="228"/>
      <c r="G314" s="228"/>
      <c r="H314" s="228"/>
      <c r="I314" s="228"/>
      <c r="J314" s="228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  <c r="AC314" s="228"/>
      <c r="AD314" s="228"/>
      <c r="AE314" s="228"/>
      <c r="AF314" s="228"/>
      <c r="AG314" s="228"/>
      <c r="AH314" s="228"/>
    </row>
    <row r="315" spans="1:34" ht="12.75" customHeight="1" x14ac:dyDescent="0.2">
      <c r="A315" s="228"/>
      <c r="B315" s="228"/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  <c r="AA315" s="228"/>
      <c r="AB315" s="228"/>
      <c r="AC315" s="228"/>
      <c r="AD315" s="228"/>
      <c r="AE315" s="228"/>
      <c r="AF315" s="228"/>
      <c r="AG315" s="228"/>
      <c r="AH315" s="228"/>
    </row>
    <row r="316" spans="1:34" ht="12.75" customHeight="1" x14ac:dyDescent="0.2">
      <c r="A316" s="228"/>
      <c r="B316" s="228"/>
      <c r="C316" s="228"/>
      <c r="D316" s="228"/>
      <c r="E316" s="228"/>
      <c r="F316" s="228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  <c r="AA316" s="228"/>
      <c r="AB316" s="228"/>
      <c r="AC316" s="228"/>
      <c r="AD316" s="228"/>
      <c r="AE316" s="228"/>
      <c r="AF316" s="228"/>
      <c r="AG316" s="228"/>
      <c r="AH316" s="228"/>
    </row>
    <row r="317" spans="1:34" ht="12.75" customHeight="1" x14ac:dyDescent="0.2">
      <c r="A317" s="228"/>
      <c r="B317" s="228"/>
      <c r="C317" s="228"/>
      <c r="D317" s="228"/>
      <c r="E317" s="228"/>
      <c r="F317" s="228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  <c r="AA317" s="228"/>
      <c r="AB317" s="228"/>
      <c r="AC317" s="228"/>
      <c r="AD317" s="228"/>
      <c r="AE317" s="228"/>
      <c r="AF317" s="228"/>
      <c r="AG317" s="228"/>
      <c r="AH317" s="228"/>
    </row>
    <row r="318" spans="1:34" ht="12.75" customHeight="1" x14ac:dyDescent="0.2">
      <c r="A318" s="228"/>
      <c r="B318" s="228"/>
      <c r="C318" s="228"/>
      <c r="D318" s="228"/>
      <c r="E318" s="228"/>
      <c r="F318" s="228"/>
      <c r="G318" s="228"/>
      <c r="H318" s="228"/>
      <c r="I318" s="228"/>
      <c r="J318" s="228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  <c r="AA318" s="228"/>
      <c r="AB318" s="228"/>
      <c r="AC318" s="228"/>
      <c r="AD318" s="228"/>
      <c r="AE318" s="228"/>
      <c r="AF318" s="228"/>
      <c r="AG318" s="228"/>
      <c r="AH318" s="228"/>
    </row>
    <row r="319" spans="1:34" ht="12.75" customHeight="1" x14ac:dyDescent="0.2">
      <c r="A319" s="228"/>
      <c r="B319" s="228"/>
      <c r="C319" s="228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  <c r="AA319" s="228"/>
      <c r="AB319" s="228"/>
      <c r="AC319" s="228"/>
      <c r="AD319" s="228"/>
      <c r="AE319" s="228"/>
      <c r="AF319" s="228"/>
      <c r="AG319" s="228"/>
      <c r="AH319" s="228"/>
    </row>
    <row r="320" spans="1:34" ht="12.75" customHeight="1" x14ac:dyDescent="0.2">
      <c r="A320" s="228"/>
      <c r="B320" s="228"/>
      <c r="C320" s="228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  <c r="AA320" s="228"/>
      <c r="AB320" s="228"/>
      <c r="AC320" s="228"/>
      <c r="AD320" s="228"/>
      <c r="AE320" s="228"/>
      <c r="AF320" s="228"/>
      <c r="AG320" s="228"/>
      <c r="AH320" s="228"/>
    </row>
    <row r="321" spans="1:34" ht="12.75" customHeight="1" x14ac:dyDescent="0.2">
      <c r="A321" s="228"/>
      <c r="B321" s="228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  <c r="AA321" s="228"/>
      <c r="AB321" s="228"/>
      <c r="AC321" s="228"/>
      <c r="AD321" s="228"/>
      <c r="AE321" s="228"/>
      <c r="AF321" s="228"/>
      <c r="AG321" s="228"/>
      <c r="AH321" s="228"/>
    </row>
    <row r="322" spans="1:34" ht="12.75" customHeight="1" x14ac:dyDescent="0.2">
      <c r="A322" s="228"/>
      <c r="B322" s="228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28"/>
      <c r="AH322" s="228"/>
    </row>
    <row r="323" spans="1:34" ht="12.75" customHeight="1" x14ac:dyDescent="0.2">
      <c r="A323" s="228"/>
      <c r="B323" s="228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28"/>
      <c r="AH323" s="228"/>
    </row>
    <row r="324" spans="1:34" ht="12.75" customHeight="1" x14ac:dyDescent="0.2">
      <c r="A324" s="228"/>
      <c r="B324" s="228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28"/>
      <c r="AH324" s="228"/>
    </row>
    <row r="325" spans="1:34" ht="12.75" customHeight="1" x14ac:dyDescent="0.2">
      <c r="A325" s="228"/>
      <c r="B325" s="228"/>
      <c r="C325" s="228"/>
      <c r="D325" s="228"/>
      <c r="E325" s="228"/>
      <c r="F325" s="228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28"/>
      <c r="AH325" s="228"/>
    </row>
    <row r="326" spans="1:34" ht="12.75" customHeight="1" x14ac:dyDescent="0.2">
      <c r="A326" s="228"/>
      <c r="B326" s="228"/>
      <c r="C326" s="228"/>
      <c r="D326" s="228"/>
      <c r="E326" s="228"/>
      <c r="F326" s="228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  <c r="AA326" s="228"/>
      <c r="AB326" s="228"/>
      <c r="AC326" s="228"/>
      <c r="AD326" s="228"/>
      <c r="AE326" s="228"/>
      <c r="AF326" s="228"/>
      <c r="AG326" s="228"/>
      <c r="AH326" s="228"/>
    </row>
    <row r="327" spans="1:34" ht="12.75" customHeight="1" x14ac:dyDescent="0.2">
      <c r="A327" s="228"/>
      <c r="B327" s="228"/>
      <c r="C327" s="228"/>
      <c r="D327" s="228"/>
      <c r="E327" s="228"/>
      <c r="F327" s="228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  <c r="AA327" s="228"/>
      <c r="AB327" s="228"/>
      <c r="AC327" s="228"/>
      <c r="AD327" s="228"/>
      <c r="AE327" s="228"/>
      <c r="AF327" s="228"/>
      <c r="AG327" s="228"/>
      <c r="AH327" s="228"/>
    </row>
    <row r="328" spans="1:34" ht="12.75" customHeight="1" x14ac:dyDescent="0.2">
      <c r="A328" s="228"/>
      <c r="B328" s="228"/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  <c r="AA328" s="228"/>
      <c r="AB328" s="228"/>
      <c r="AC328" s="228"/>
      <c r="AD328" s="228"/>
      <c r="AE328" s="228"/>
      <c r="AF328" s="228"/>
      <c r="AG328" s="228"/>
      <c r="AH328" s="228"/>
    </row>
    <row r="329" spans="1:34" ht="12.75" customHeight="1" x14ac:dyDescent="0.2">
      <c r="A329" s="228"/>
      <c r="B329" s="228"/>
      <c r="C329" s="228"/>
      <c r="D329" s="228"/>
      <c r="E329" s="228"/>
      <c r="F329" s="228"/>
      <c r="G329" s="228"/>
      <c r="H329" s="228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  <c r="AA329" s="228"/>
      <c r="AB329" s="228"/>
      <c r="AC329" s="228"/>
      <c r="AD329" s="228"/>
      <c r="AE329" s="228"/>
      <c r="AF329" s="228"/>
      <c r="AG329" s="228"/>
      <c r="AH329" s="228"/>
    </row>
    <row r="330" spans="1:34" ht="12.75" customHeight="1" x14ac:dyDescent="0.2">
      <c r="A330" s="228"/>
      <c r="B330" s="228"/>
      <c r="C330" s="228"/>
      <c r="D330" s="228"/>
      <c r="E330" s="228"/>
      <c r="F330" s="228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  <c r="AA330" s="228"/>
      <c r="AB330" s="228"/>
      <c r="AC330" s="228"/>
      <c r="AD330" s="228"/>
      <c r="AE330" s="228"/>
      <c r="AF330" s="228"/>
      <c r="AG330" s="228"/>
      <c r="AH330" s="228"/>
    </row>
    <row r="331" spans="1:34" ht="12.75" customHeight="1" x14ac:dyDescent="0.2">
      <c r="A331" s="228"/>
      <c r="B331" s="228"/>
      <c r="C331" s="228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  <c r="AA331" s="228"/>
      <c r="AB331" s="228"/>
      <c r="AC331" s="228"/>
      <c r="AD331" s="228"/>
      <c r="AE331" s="228"/>
      <c r="AF331" s="228"/>
      <c r="AG331" s="228"/>
      <c r="AH331" s="228"/>
    </row>
    <row r="332" spans="1:34" ht="12.75" customHeight="1" x14ac:dyDescent="0.2">
      <c r="A332" s="228"/>
      <c r="B332" s="228"/>
      <c r="C332" s="228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  <c r="AA332" s="228"/>
      <c r="AB332" s="228"/>
      <c r="AC332" s="228"/>
      <c r="AD332" s="228"/>
      <c r="AE332" s="228"/>
      <c r="AF332" s="228"/>
      <c r="AG332" s="228"/>
      <c r="AH332" s="228"/>
    </row>
    <row r="333" spans="1:34" ht="12.75" customHeight="1" x14ac:dyDescent="0.2">
      <c r="A333" s="228"/>
      <c r="B333" s="228"/>
      <c r="C333" s="228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  <c r="AA333" s="228"/>
      <c r="AB333" s="228"/>
      <c r="AC333" s="228"/>
      <c r="AD333" s="228"/>
      <c r="AE333" s="228"/>
      <c r="AF333" s="228"/>
      <c r="AG333" s="228"/>
      <c r="AH333" s="228"/>
    </row>
    <row r="334" spans="1:34" ht="12.75" customHeight="1" x14ac:dyDescent="0.2">
      <c r="A334" s="228"/>
      <c r="B334" s="228"/>
      <c r="C334" s="228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  <c r="AA334" s="228"/>
      <c r="AB334" s="228"/>
      <c r="AC334" s="228"/>
      <c r="AD334" s="228"/>
      <c r="AE334" s="228"/>
      <c r="AF334" s="228"/>
      <c r="AG334" s="228"/>
      <c r="AH334" s="228"/>
    </row>
    <row r="335" spans="1:34" ht="12.75" customHeight="1" x14ac:dyDescent="0.2">
      <c r="A335" s="228"/>
      <c r="B335" s="228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  <c r="AA335" s="228"/>
      <c r="AB335" s="228"/>
      <c r="AC335" s="228"/>
      <c r="AD335" s="228"/>
      <c r="AE335" s="228"/>
      <c r="AF335" s="228"/>
      <c r="AG335" s="228"/>
      <c r="AH335" s="228"/>
    </row>
    <row r="336" spans="1:34" ht="12.75" customHeight="1" x14ac:dyDescent="0.2">
      <c r="A336" s="228"/>
      <c r="B336" s="228"/>
      <c r="C336" s="228"/>
      <c r="D336" s="228"/>
      <c r="E336" s="228"/>
      <c r="F336" s="228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  <c r="AA336" s="228"/>
      <c r="AB336" s="228"/>
      <c r="AC336" s="228"/>
      <c r="AD336" s="228"/>
      <c r="AE336" s="228"/>
      <c r="AF336" s="228"/>
      <c r="AG336" s="228"/>
      <c r="AH336" s="228"/>
    </row>
    <row r="337" spans="1:34" ht="12.75" customHeight="1" x14ac:dyDescent="0.2">
      <c r="A337" s="228"/>
      <c r="B337" s="228"/>
      <c r="C337" s="228"/>
      <c r="D337" s="228"/>
      <c r="E337" s="228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  <c r="AA337" s="228"/>
      <c r="AB337" s="228"/>
      <c r="AC337" s="228"/>
      <c r="AD337" s="228"/>
      <c r="AE337" s="228"/>
      <c r="AF337" s="228"/>
      <c r="AG337" s="228"/>
      <c r="AH337" s="228"/>
    </row>
    <row r="338" spans="1:34" ht="12.75" customHeight="1" x14ac:dyDescent="0.2">
      <c r="A338" s="228"/>
      <c r="B338" s="228"/>
      <c r="C338" s="228"/>
      <c r="D338" s="228"/>
      <c r="E338" s="228"/>
      <c r="F338" s="228"/>
      <c r="G338" s="228"/>
      <c r="H338" s="228"/>
      <c r="I338" s="228"/>
      <c r="J338" s="228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  <c r="AC338" s="228"/>
      <c r="AD338" s="228"/>
      <c r="AE338" s="228"/>
      <c r="AF338" s="228"/>
      <c r="AG338" s="228"/>
      <c r="AH338" s="228"/>
    </row>
    <row r="339" spans="1:34" ht="12.75" customHeight="1" x14ac:dyDescent="0.2">
      <c r="A339" s="228"/>
      <c r="B339" s="228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  <c r="AA339" s="228"/>
      <c r="AB339" s="228"/>
      <c r="AC339" s="228"/>
      <c r="AD339" s="228"/>
      <c r="AE339" s="228"/>
      <c r="AF339" s="228"/>
      <c r="AG339" s="228"/>
      <c r="AH339" s="228"/>
    </row>
    <row r="340" spans="1:34" ht="12.75" customHeight="1" x14ac:dyDescent="0.2">
      <c r="A340" s="228"/>
      <c r="B340" s="228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  <c r="AA340" s="228"/>
      <c r="AB340" s="228"/>
      <c r="AC340" s="228"/>
      <c r="AD340" s="228"/>
      <c r="AE340" s="228"/>
      <c r="AF340" s="228"/>
      <c r="AG340" s="228"/>
      <c r="AH340" s="228"/>
    </row>
    <row r="341" spans="1:34" ht="12.75" customHeight="1" x14ac:dyDescent="0.2">
      <c r="A341" s="228"/>
      <c r="B341" s="228"/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  <c r="AA341" s="228"/>
      <c r="AB341" s="228"/>
      <c r="AC341" s="228"/>
      <c r="AD341" s="228"/>
      <c r="AE341" s="228"/>
      <c r="AF341" s="228"/>
      <c r="AG341" s="228"/>
      <c r="AH341" s="228"/>
    </row>
    <row r="342" spans="1:34" ht="12.75" customHeight="1" x14ac:dyDescent="0.2">
      <c r="A342" s="228"/>
      <c r="B342" s="228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  <c r="AA342" s="228"/>
      <c r="AB342" s="228"/>
      <c r="AC342" s="228"/>
      <c r="AD342" s="228"/>
      <c r="AE342" s="228"/>
      <c r="AF342" s="228"/>
      <c r="AG342" s="228"/>
      <c r="AH342" s="228"/>
    </row>
    <row r="343" spans="1:34" ht="12.75" customHeight="1" x14ac:dyDescent="0.2">
      <c r="A343" s="228"/>
      <c r="B343" s="228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  <c r="AA343" s="228"/>
      <c r="AB343" s="228"/>
      <c r="AC343" s="228"/>
      <c r="AD343" s="228"/>
      <c r="AE343" s="228"/>
      <c r="AF343" s="228"/>
      <c r="AG343" s="228"/>
      <c r="AH343" s="228"/>
    </row>
    <row r="344" spans="1:34" ht="12.75" customHeight="1" x14ac:dyDescent="0.2">
      <c r="A344" s="228"/>
      <c r="B344" s="228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  <c r="AA344" s="228"/>
      <c r="AB344" s="228"/>
      <c r="AC344" s="228"/>
      <c r="AD344" s="228"/>
      <c r="AE344" s="228"/>
      <c r="AF344" s="228"/>
      <c r="AG344" s="228"/>
      <c r="AH344" s="228"/>
    </row>
    <row r="345" spans="1:34" ht="12.75" customHeight="1" x14ac:dyDescent="0.2">
      <c r="A345" s="228"/>
      <c r="B345" s="228"/>
      <c r="C345" s="228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  <c r="AA345" s="228"/>
      <c r="AB345" s="228"/>
      <c r="AC345" s="228"/>
      <c r="AD345" s="228"/>
      <c r="AE345" s="228"/>
      <c r="AF345" s="228"/>
      <c r="AG345" s="228"/>
      <c r="AH345" s="228"/>
    </row>
    <row r="346" spans="1:34" ht="12.75" customHeight="1" x14ac:dyDescent="0.2">
      <c r="A346" s="228"/>
      <c r="B346" s="228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  <c r="AA346" s="228"/>
      <c r="AB346" s="228"/>
      <c r="AC346" s="228"/>
      <c r="AD346" s="228"/>
      <c r="AE346" s="228"/>
      <c r="AF346" s="228"/>
      <c r="AG346" s="228"/>
      <c r="AH346" s="228"/>
    </row>
    <row r="347" spans="1:34" ht="12.75" customHeight="1" x14ac:dyDescent="0.2">
      <c r="A347" s="228"/>
      <c r="B347" s="228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  <c r="AA347" s="228"/>
      <c r="AB347" s="228"/>
      <c r="AC347" s="228"/>
      <c r="AD347" s="228"/>
      <c r="AE347" s="228"/>
      <c r="AF347" s="228"/>
      <c r="AG347" s="228"/>
      <c r="AH347" s="228"/>
    </row>
    <row r="348" spans="1:34" ht="12.75" customHeight="1" x14ac:dyDescent="0.2">
      <c r="A348" s="228"/>
      <c r="B348" s="228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  <c r="AA348" s="228"/>
      <c r="AB348" s="228"/>
      <c r="AC348" s="228"/>
      <c r="AD348" s="228"/>
      <c r="AE348" s="228"/>
      <c r="AF348" s="228"/>
      <c r="AG348" s="228"/>
      <c r="AH348" s="228"/>
    </row>
    <row r="349" spans="1:34" ht="12.75" customHeight="1" x14ac:dyDescent="0.2">
      <c r="A349" s="228"/>
      <c r="B349" s="228"/>
      <c r="C349" s="228"/>
      <c r="D349" s="228"/>
      <c r="E349" s="228"/>
      <c r="F349" s="228"/>
      <c r="G349" s="228"/>
      <c r="H349" s="228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  <c r="AA349" s="228"/>
      <c r="AB349" s="228"/>
      <c r="AC349" s="228"/>
      <c r="AD349" s="228"/>
      <c r="AE349" s="228"/>
      <c r="AF349" s="228"/>
      <c r="AG349" s="228"/>
      <c r="AH349" s="228"/>
    </row>
    <row r="350" spans="1:34" ht="12.75" customHeight="1" x14ac:dyDescent="0.2">
      <c r="A350" s="228"/>
      <c r="B350" s="228"/>
      <c r="C350" s="228"/>
      <c r="D350" s="228"/>
      <c r="E350" s="228"/>
      <c r="F350" s="228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  <c r="AA350" s="228"/>
      <c r="AB350" s="228"/>
      <c r="AC350" s="228"/>
      <c r="AD350" s="228"/>
      <c r="AE350" s="228"/>
      <c r="AF350" s="228"/>
      <c r="AG350" s="228"/>
      <c r="AH350" s="228"/>
    </row>
    <row r="351" spans="1:34" ht="12.75" customHeight="1" x14ac:dyDescent="0.2">
      <c r="A351" s="228"/>
      <c r="B351" s="228"/>
      <c r="C351" s="228"/>
      <c r="D351" s="228"/>
      <c r="E351" s="228"/>
      <c r="F351" s="228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  <c r="AA351" s="228"/>
      <c r="AB351" s="228"/>
      <c r="AC351" s="228"/>
      <c r="AD351" s="228"/>
      <c r="AE351" s="228"/>
      <c r="AF351" s="228"/>
      <c r="AG351" s="228"/>
      <c r="AH351" s="228"/>
    </row>
    <row r="352" spans="1:34" ht="12.75" customHeight="1" x14ac:dyDescent="0.2">
      <c r="A352" s="228"/>
      <c r="B352" s="228"/>
      <c r="C352" s="228"/>
      <c r="D352" s="228"/>
      <c r="E352" s="228"/>
      <c r="F352" s="228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  <c r="AA352" s="228"/>
      <c r="AB352" s="228"/>
      <c r="AC352" s="228"/>
      <c r="AD352" s="228"/>
      <c r="AE352" s="228"/>
      <c r="AF352" s="228"/>
      <c r="AG352" s="228"/>
      <c r="AH352" s="228"/>
    </row>
    <row r="353" spans="1:34" ht="12.75" customHeight="1" x14ac:dyDescent="0.2">
      <c r="A353" s="228"/>
      <c r="B353" s="228"/>
      <c r="C353" s="228"/>
      <c r="D353" s="228"/>
      <c r="E353" s="228"/>
      <c r="F353" s="228"/>
      <c r="G353" s="228"/>
      <c r="H353" s="228"/>
      <c r="I353" s="228"/>
      <c r="J353" s="228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  <c r="AA353" s="228"/>
      <c r="AB353" s="228"/>
      <c r="AC353" s="228"/>
      <c r="AD353" s="228"/>
      <c r="AE353" s="228"/>
      <c r="AF353" s="228"/>
      <c r="AG353" s="228"/>
      <c r="AH353" s="228"/>
    </row>
    <row r="354" spans="1:34" ht="12.75" customHeight="1" x14ac:dyDescent="0.2">
      <c r="A354" s="228"/>
      <c r="B354" s="228"/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  <c r="AA354" s="228"/>
      <c r="AB354" s="228"/>
      <c r="AC354" s="228"/>
      <c r="AD354" s="228"/>
      <c r="AE354" s="228"/>
      <c r="AF354" s="228"/>
      <c r="AG354" s="228"/>
      <c r="AH354" s="228"/>
    </row>
    <row r="355" spans="1:34" ht="12.75" customHeight="1" x14ac:dyDescent="0.2">
      <c r="A355" s="228"/>
      <c r="B355" s="228"/>
      <c r="C355" s="228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  <c r="AA355" s="228"/>
      <c r="AB355" s="228"/>
      <c r="AC355" s="228"/>
      <c r="AD355" s="228"/>
      <c r="AE355" s="228"/>
      <c r="AF355" s="228"/>
      <c r="AG355" s="228"/>
      <c r="AH355" s="228"/>
    </row>
    <row r="356" spans="1:34" ht="12.75" customHeight="1" x14ac:dyDescent="0.2">
      <c r="A356" s="228"/>
      <c r="B356" s="228"/>
      <c r="C356" s="228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  <c r="AA356" s="228"/>
      <c r="AB356" s="228"/>
      <c r="AC356" s="228"/>
      <c r="AD356" s="228"/>
      <c r="AE356" s="228"/>
      <c r="AF356" s="228"/>
      <c r="AG356" s="228"/>
      <c r="AH356" s="228"/>
    </row>
    <row r="357" spans="1:34" ht="12.75" customHeight="1" x14ac:dyDescent="0.2">
      <c r="A357" s="228"/>
      <c r="B357" s="228"/>
      <c r="C357" s="228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  <c r="AA357" s="228"/>
      <c r="AB357" s="228"/>
      <c r="AC357" s="228"/>
      <c r="AD357" s="228"/>
      <c r="AE357" s="228"/>
      <c r="AF357" s="228"/>
      <c r="AG357" s="228"/>
      <c r="AH357" s="228"/>
    </row>
    <row r="358" spans="1:34" ht="12.75" customHeight="1" x14ac:dyDescent="0.2">
      <c r="A358" s="228"/>
      <c r="B358" s="228"/>
      <c r="C358" s="228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  <c r="AA358" s="228"/>
      <c r="AB358" s="228"/>
      <c r="AC358" s="228"/>
      <c r="AD358" s="228"/>
      <c r="AE358" s="228"/>
      <c r="AF358" s="228"/>
      <c r="AG358" s="228"/>
      <c r="AH358" s="228"/>
    </row>
    <row r="359" spans="1:34" ht="12.75" customHeight="1" x14ac:dyDescent="0.2">
      <c r="A359" s="228"/>
      <c r="B359" s="228"/>
      <c r="C359" s="228"/>
      <c r="D359" s="228"/>
      <c r="E359" s="228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  <c r="AA359" s="228"/>
      <c r="AB359" s="228"/>
      <c r="AC359" s="228"/>
      <c r="AD359" s="228"/>
      <c r="AE359" s="228"/>
      <c r="AF359" s="228"/>
      <c r="AG359" s="228"/>
      <c r="AH359" s="228"/>
    </row>
    <row r="360" spans="1:34" ht="12.75" customHeight="1" x14ac:dyDescent="0.2">
      <c r="A360" s="228"/>
      <c r="B360" s="228"/>
      <c r="C360" s="228"/>
      <c r="D360" s="228"/>
      <c r="E360" s="228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  <c r="AA360" s="228"/>
      <c r="AB360" s="228"/>
      <c r="AC360" s="228"/>
      <c r="AD360" s="228"/>
      <c r="AE360" s="228"/>
      <c r="AF360" s="228"/>
      <c r="AG360" s="228"/>
      <c r="AH360" s="228"/>
    </row>
    <row r="361" spans="1:34" ht="12.75" customHeight="1" x14ac:dyDescent="0.2">
      <c r="A361" s="228"/>
      <c r="B361" s="228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  <c r="AA361" s="228"/>
      <c r="AB361" s="228"/>
      <c r="AC361" s="228"/>
      <c r="AD361" s="228"/>
      <c r="AE361" s="228"/>
      <c r="AF361" s="228"/>
      <c r="AG361" s="228"/>
      <c r="AH361" s="228"/>
    </row>
    <row r="362" spans="1:34" ht="12.75" customHeight="1" x14ac:dyDescent="0.2">
      <c r="A362" s="228"/>
      <c r="B362" s="228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  <c r="AC362" s="228"/>
      <c r="AD362" s="228"/>
      <c r="AE362" s="228"/>
      <c r="AF362" s="228"/>
      <c r="AG362" s="228"/>
      <c r="AH362" s="228"/>
    </row>
    <row r="363" spans="1:34" ht="12.75" customHeight="1" x14ac:dyDescent="0.2">
      <c r="A363" s="228"/>
      <c r="B363" s="228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  <c r="AA363" s="228"/>
      <c r="AB363" s="228"/>
      <c r="AC363" s="228"/>
      <c r="AD363" s="228"/>
      <c r="AE363" s="228"/>
      <c r="AF363" s="228"/>
      <c r="AG363" s="228"/>
      <c r="AH363" s="228"/>
    </row>
    <row r="364" spans="1:34" ht="12.75" customHeight="1" x14ac:dyDescent="0.2">
      <c r="A364" s="228"/>
      <c r="B364" s="228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  <c r="AA364" s="228"/>
      <c r="AB364" s="228"/>
      <c r="AC364" s="228"/>
      <c r="AD364" s="228"/>
      <c r="AE364" s="228"/>
      <c r="AF364" s="228"/>
      <c r="AG364" s="228"/>
      <c r="AH364" s="228"/>
    </row>
    <row r="365" spans="1:34" ht="12.75" customHeight="1" x14ac:dyDescent="0.2">
      <c r="A365" s="228"/>
      <c r="B365" s="228"/>
      <c r="C365" s="228"/>
      <c r="D365" s="228"/>
      <c r="E365" s="228"/>
      <c r="F365" s="228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  <c r="AA365" s="228"/>
      <c r="AB365" s="228"/>
      <c r="AC365" s="228"/>
      <c r="AD365" s="228"/>
      <c r="AE365" s="228"/>
      <c r="AF365" s="228"/>
      <c r="AG365" s="228"/>
      <c r="AH365" s="228"/>
    </row>
    <row r="366" spans="1:34" ht="12.75" customHeight="1" x14ac:dyDescent="0.2">
      <c r="A366" s="228"/>
      <c r="B366" s="228"/>
      <c r="C366" s="228"/>
      <c r="D366" s="228"/>
      <c r="E366" s="228"/>
      <c r="F366" s="228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  <c r="AA366" s="228"/>
      <c r="AB366" s="228"/>
      <c r="AC366" s="228"/>
      <c r="AD366" s="228"/>
      <c r="AE366" s="228"/>
      <c r="AF366" s="228"/>
      <c r="AG366" s="228"/>
      <c r="AH366" s="228"/>
    </row>
    <row r="367" spans="1:34" ht="12.75" customHeight="1" x14ac:dyDescent="0.2">
      <c r="A367" s="228"/>
      <c r="B367" s="228"/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  <c r="AA367" s="228"/>
      <c r="AB367" s="228"/>
      <c r="AC367" s="228"/>
      <c r="AD367" s="228"/>
      <c r="AE367" s="228"/>
      <c r="AF367" s="228"/>
      <c r="AG367" s="228"/>
      <c r="AH367" s="228"/>
    </row>
    <row r="368" spans="1:34" ht="12.75" customHeight="1" x14ac:dyDescent="0.2">
      <c r="A368" s="228"/>
      <c r="B368" s="228"/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  <c r="AA368" s="228"/>
      <c r="AB368" s="228"/>
      <c r="AC368" s="228"/>
      <c r="AD368" s="228"/>
      <c r="AE368" s="228"/>
      <c r="AF368" s="228"/>
      <c r="AG368" s="228"/>
      <c r="AH368" s="228"/>
    </row>
    <row r="369" spans="1:34" ht="12.75" customHeight="1" x14ac:dyDescent="0.2">
      <c r="A369" s="228"/>
      <c r="B369" s="228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  <c r="AA369" s="228"/>
      <c r="AB369" s="228"/>
      <c r="AC369" s="228"/>
      <c r="AD369" s="228"/>
      <c r="AE369" s="228"/>
      <c r="AF369" s="228"/>
      <c r="AG369" s="228"/>
      <c r="AH369" s="228"/>
    </row>
    <row r="370" spans="1:34" ht="12.75" customHeight="1" x14ac:dyDescent="0.2">
      <c r="A370" s="228"/>
      <c r="B370" s="228"/>
      <c r="C370" s="228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  <c r="AA370" s="228"/>
      <c r="AB370" s="228"/>
      <c r="AC370" s="228"/>
      <c r="AD370" s="228"/>
      <c r="AE370" s="228"/>
      <c r="AF370" s="228"/>
      <c r="AG370" s="228"/>
      <c r="AH370" s="228"/>
    </row>
    <row r="371" spans="1:34" ht="12.75" customHeight="1" x14ac:dyDescent="0.2">
      <c r="A371" s="228"/>
      <c r="B371" s="228"/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  <c r="AA371" s="228"/>
      <c r="AB371" s="228"/>
      <c r="AC371" s="228"/>
      <c r="AD371" s="228"/>
      <c r="AE371" s="228"/>
      <c r="AF371" s="228"/>
      <c r="AG371" s="228"/>
      <c r="AH371" s="228"/>
    </row>
    <row r="372" spans="1:34" ht="12.75" customHeight="1" x14ac:dyDescent="0.2">
      <c r="A372" s="228"/>
      <c r="B372" s="228"/>
      <c r="C372" s="228"/>
      <c r="D372" s="228"/>
      <c r="E372" s="228"/>
      <c r="F372" s="228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  <c r="AA372" s="228"/>
      <c r="AB372" s="228"/>
      <c r="AC372" s="228"/>
      <c r="AD372" s="228"/>
      <c r="AE372" s="228"/>
      <c r="AF372" s="228"/>
      <c r="AG372" s="228"/>
      <c r="AH372" s="228"/>
    </row>
    <row r="373" spans="1:34" ht="12.75" customHeight="1" x14ac:dyDescent="0.2">
      <c r="A373" s="228"/>
      <c r="B373" s="228"/>
      <c r="C373" s="228"/>
      <c r="D373" s="228"/>
      <c r="E373" s="228"/>
      <c r="F373" s="228"/>
      <c r="G373" s="228"/>
      <c r="H373" s="228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  <c r="AA373" s="228"/>
      <c r="AB373" s="228"/>
      <c r="AC373" s="228"/>
      <c r="AD373" s="228"/>
      <c r="AE373" s="228"/>
      <c r="AF373" s="228"/>
      <c r="AG373" s="228"/>
      <c r="AH373" s="228"/>
    </row>
    <row r="374" spans="1:34" ht="12.75" customHeight="1" x14ac:dyDescent="0.2">
      <c r="A374" s="228"/>
      <c r="B374" s="228"/>
      <c r="C374" s="228"/>
      <c r="D374" s="228"/>
      <c r="E374" s="228"/>
      <c r="F374" s="228"/>
      <c r="G374" s="228"/>
      <c r="H374" s="228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  <c r="AA374" s="228"/>
      <c r="AB374" s="228"/>
      <c r="AC374" s="228"/>
      <c r="AD374" s="228"/>
      <c r="AE374" s="228"/>
      <c r="AF374" s="228"/>
      <c r="AG374" s="228"/>
      <c r="AH374" s="228"/>
    </row>
    <row r="375" spans="1:34" ht="12.75" customHeight="1" x14ac:dyDescent="0.2">
      <c r="A375" s="228"/>
      <c r="B375" s="228"/>
      <c r="C375" s="228"/>
      <c r="D375" s="228"/>
      <c r="E375" s="228"/>
      <c r="F375" s="228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  <c r="AA375" s="228"/>
      <c r="AB375" s="228"/>
      <c r="AC375" s="228"/>
      <c r="AD375" s="228"/>
      <c r="AE375" s="228"/>
      <c r="AF375" s="228"/>
      <c r="AG375" s="228"/>
      <c r="AH375" s="228"/>
    </row>
    <row r="376" spans="1:34" ht="12.75" customHeight="1" x14ac:dyDescent="0.2">
      <c r="A376" s="228"/>
      <c r="B376" s="228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  <c r="AA376" s="228"/>
      <c r="AB376" s="228"/>
      <c r="AC376" s="228"/>
      <c r="AD376" s="228"/>
      <c r="AE376" s="228"/>
      <c r="AF376" s="228"/>
      <c r="AG376" s="228"/>
      <c r="AH376" s="228"/>
    </row>
    <row r="377" spans="1:34" ht="12.75" customHeight="1" x14ac:dyDescent="0.2">
      <c r="A377" s="228"/>
      <c r="B377" s="228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  <c r="AA377" s="228"/>
      <c r="AB377" s="228"/>
      <c r="AC377" s="228"/>
      <c r="AD377" s="228"/>
      <c r="AE377" s="228"/>
      <c r="AF377" s="228"/>
      <c r="AG377" s="228"/>
      <c r="AH377" s="228"/>
    </row>
    <row r="378" spans="1:34" ht="12.75" customHeight="1" x14ac:dyDescent="0.2">
      <c r="A378" s="228"/>
      <c r="B378" s="228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  <c r="AA378" s="228"/>
      <c r="AB378" s="228"/>
      <c r="AC378" s="228"/>
      <c r="AD378" s="228"/>
      <c r="AE378" s="228"/>
      <c r="AF378" s="228"/>
      <c r="AG378" s="228"/>
      <c r="AH378" s="228"/>
    </row>
    <row r="379" spans="1:34" ht="12.75" customHeight="1" x14ac:dyDescent="0.2">
      <c r="A379" s="228"/>
      <c r="B379" s="228"/>
      <c r="C379" s="228"/>
      <c r="D379" s="228"/>
      <c r="E379" s="228"/>
      <c r="F379" s="228"/>
      <c r="G379" s="228"/>
      <c r="H379" s="228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  <c r="AA379" s="228"/>
      <c r="AB379" s="228"/>
      <c r="AC379" s="228"/>
      <c r="AD379" s="228"/>
      <c r="AE379" s="228"/>
      <c r="AF379" s="228"/>
      <c r="AG379" s="228"/>
      <c r="AH379" s="228"/>
    </row>
    <row r="380" spans="1:34" ht="12.75" customHeight="1" x14ac:dyDescent="0.2">
      <c r="A380" s="228"/>
      <c r="B380" s="228"/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  <c r="AA380" s="228"/>
      <c r="AB380" s="228"/>
      <c r="AC380" s="228"/>
      <c r="AD380" s="228"/>
      <c r="AE380" s="228"/>
      <c r="AF380" s="228"/>
      <c r="AG380" s="228"/>
      <c r="AH380" s="228"/>
    </row>
    <row r="381" spans="1:34" ht="12.75" customHeight="1" x14ac:dyDescent="0.2">
      <c r="A381" s="228"/>
      <c r="B381" s="228"/>
      <c r="C381" s="228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  <c r="AA381" s="228"/>
      <c r="AB381" s="228"/>
      <c r="AC381" s="228"/>
      <c r="AD381" s="228"/>
      <c r="AE381" s="228"/>
      <c r="AF381" s="228"/>
      <c r="AG381" s="228"/>
      <c r="AH381" s="228"/>
    </row>
    <row r="382" spans="1:34" ht="12.75" customHeight="1" x14ac:dyDescent="0.2">
      <c r="A382" s="228"/>
      <c r="B382" s="228"/>
      <c r="C382" s="228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  <c r="AA382" s="228"/>
      <c r="AB382" s="228"/>
      <c r="AC382" s="228"/>
      <c r="AD382" s="228"/>
      <c r="AE382" s="228"/>
      <c r="AF382" s="228"/>
      <c r="AG382" s="228"/>
      <c r="AH382" s="228"/>
    </row>
    <row r="383" spans="1:34" ht="12.75" customHeight="1" x14ac:dyDescent="0.2">
      <c r="A383" s="228"/>
      <c r="B383" s="228"/>
      <c r="C383" s="228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  <c r="AA383" s="228"/>
      <c r="AB383" s="228"/>
      <c r="AC383" s="228"/>
      <c r="AD383" s="228"/>
      <c r="AE383" s="228"/>
      <c r="AF383" s="228"/>
      <c r="AG383" s="228"/>
      <c r="AH383" s="228"/>
    </row>
    <row r="384" spans="1:34" ht="12.75" customHeight="1" x14ac:dyDescent="0.2">
      <c r="A384" s="228"/>
      <c r="B384" s="228"/>
      <c r="C384" s="228"/>
      <c r="D384" s="228"/>
      <c r="E384" s="228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  <c r="AA384" s="228"/>
      <c r="AB384" s="228"/>
      <c r="AC384" s="228"/>
      <c r="AD384" s="228"/>
      <c r="AE384" s="228"/>
      <c r="AF384" s="228"/>
      <c r="AG384" s="228"/>
      <c r="AH384" s="228"/>
    </row>
    <row r="385" spans="1:34" ht="12.75" customHeight="1" x14ac:dyDescent="0.2">
      <c r="A385" s="228"/>
      <c r="B385" s="228"/>
      <c r="C385" s="228"/>
      <c r="D385" s="228"/>
      <c r="E385" s="228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  <c r="AA385" s="228"/>
      <c r="AB385" s="228"/>
      <c r="AC385" s="228"/>
      <c r="AD385" s="228"/>
      <c r="AE385" s="228"/>
      <c r="AF385" s="228"/>
      <c r="AG385" s="228"/>
      <c r="AH385" s="228"/>
    </row>
    <row r="386" spans="1:34" ht="12.75" customHeight="1" x14ac:dyDescent="0.2">
      <c r="A386" s="228"/>
      <c r="B386" s="228"/>
      <c r="C386" s="228"/>
      <c r="D386" s="228"/>
      <c r="E386" s="228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  <c r="AC386" s="228"/>
      <c r="AD386" s="228"/>
      <c r="AE386" s="228"/>
      <c r="AF386" s="228"/>
      <c r="AG386" s="228"/>
      <c r="AH386" s="228"/>
    </row>
    <row r="387" spans="1:34" ht="12.75" customHeight="1" x14ac:dyDescent="0.2">
      <c r="A387" s="228"/>
      <c r="B387" s="228"/>
      <c r="C387" s="228"/>
      <c r="D387" s="228"/>
      <c r="E387" s="228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  <c r="AA387" s="228"/>
      <c r="AB387" s="228"/>
      <c r="AC387" s="228"/>
      <c r="AD387" s="228"/>
      <c r="AE387" s="228"/>
      <c r="AF387" s="228"/>
      <c r="AG387" s="228"/>
      <c r="AH387" s="228"/>
    </row>
    <row r="388" spans="1:34" ht="12.75" customHeight="1" x14ac:dyDescent="0.2">
      <c r="A388" s="228"/>
      <c r="B388" s="228"/>
      <c r="C388" s="228"/>
      <c r="D388" s="228"/>
      <c r="E388" s="228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  <c r="AA388" s="228"/>
      <c r="AB388" s="228"/>
      <c r="AC388" s="228"/>
      <c r="AD388" s="228"/>
      <c r="AE388" s="228"/>
      <c r="AF388" s="228"/>
      <c r="AG388" s="228"/>
      <c r="AH388" s="228"/>
    </row>
    <row r="389" spans="1:34" ht="12.75" customHeight="1" x14ac:dyDescent="0.2">
      <c r="A389" s="228"/>
      <c r="B389" s="228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  <c r="AA389" s="228"/>
      <c r="AB389" s="228"/>
      <c r="AC389" s="228"/>
      <c r="AD389" s="228"/>
      <c r="AE389" s="228"/>
      <c r="AF389" s="228"/>
      <c r="AG389" s="228"/>
      <c r="AH389" s="228"/>
    </row>
    <row r="390" spans="1:34" ht="12.75" customHeight="1" x14ac:dyDescent="0.2">
      <c r="A390" s="228"/>
      <c r="B390" s="228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  <c r="AA390" s="228"/>
      <c r="AB390" s="228"/>
      <c r="AC390" s="228"/>
      <c r="AD390" s="228"/>
      <c r="AE390" s="228"/>
      <c r="AF390" s="228"/>
      <c r="AG390" s="228"/>
      <c r="AH390" s="228"/>
    </row>
    <row r="391" spans="1:34" ht="12.75" customHeight="1" x14ac:dyDescent="0.2">
      <c r="A391" s="228"/>
      <c r="B391" s="228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  <c r="AA391" s="228"/>
      <c r="AB391" s="228"/>
      <c r="AC391" s="228"/>
      <c r="AD391" s="228"/>
      <c r="AE391" s="228"/>
      <c r="AF391" s="228"/>
      <c r="AG391" s="228"/>
      <c r="AH391" s="228"/>
    </row>
    <row r="392" spans="1:34" ht="12.75" customHeight="1" x14ac:dyDescent="0.2">
      <c r="A392" s="228"/>
      <c r="B392" s="228"/>
      <c r="C392" s="228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  <c r="AA392" s="228"/>
      <c r="AB392" s="228"/>
      <c r="AC392" s="228"/>
      <c r="AD392" s="228"/>
      <c r="AE392" s="228"/>
      <c r="AF392" s="228"/>
      <c r="AG392" s="228"/>
      <c r="AH392" s="228"/>
    </row>
    <row r="393" spans="1:34" ht="12.75" customHeight="1" x14ac:dyDescent="0.2">
      <c r="A393" s="228"/>
      <c r="B393" s="228"/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  <c r="AA393" s="228"/>
      <c r="AB393" s="228"/>
      <c r="AC393" s="228"/>
      <c r="AD393" s="228"/>
      <c r="AE393" s="228"/>
      <c r="AF393" s="228"/>
      <c r="AG393" s="228"/>
      <c r="AH393" s="228"/>
    </row>
    <row r="394" spans="1:34" ht="12.75" customHeight="1" x14ac:dyDescent="0.2">
      <c r="A394" s="228"/>
      <c r="B394" s="228"/>
      <c r="C394" s="228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  <c r="AA394" s="228"/>
      <c r="AB394" s="228"/>
      <c r="AC394" s="228"/>
      <c r="AD394" s="228"/>
      <c r="AE394" s="228"/>
      <c r="AF394" s="228"/>
      <c r="AG394" s="228"/>
      <c r="AH394" s="228"/>
    </row>
    <row r="395" spans="1:34" ht="12.75" customHeight="1" x14ac:dyDescent="0.2">
      <c r="A395" s="228"/>
      <c r="B395" s="228"/>
      <c r="C395" s="228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  <c r="AA395" s="228"/>
      <c r="AB395" s="228"/>
      <c r="AC395" s="228"/>
      <c r="AD395" s="228"/>
      <c r="AE395" s="228"/>
      <c r="AF395" s="228"/>
      <c r="AG395" s="228"/>
      <c r="AH395" s="228"/>
    </row>
    <row r="396" spans="1:34" ht="12.75" customHeight="1" x14ac:dyDescent="0.2">
      <c r="A396" s="228"/>
      <c r="B396" s="228"/>
      <c r="C396" s="228"/>
      <c r="D396" s="228"/>
      <c r="E396" s="228"/>
      <c r="F396" s="228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  <c r="AA396" s="228"/>
      <c r="AB396" s="228"/>
      <c r="AC396" s="228"/>
      <c r="AD396" s="228"/>
      <c r="AE396" s="228"/>
      <c r="AF396" s="228"/>
      <c r="AG396" s="228"/>
      <c r="AH396" s="228"/>
    </row>
    <row r="397" spans="1:34" ht="12.75" customHeight="1" x14ac:dyDescent="0.2">
      <c r="A397" s="228"/>
      <c r="B397" s="228"/>
      <c r="C397" s="228"/>
      <c r="D397" s="228"/>
      <c r="E397" s="228"/>
      <c r="F397" s="228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  <c r="AA397" s="228"/>
      <c r="AB397" s="228"/>
      <c r="AC397" s="228"/>
      <c r="AD397" s="228"/>
      <c r="AE397" s="228"/>
      <c r="AF397" s="228"/>
      <c r="AG397" s="228"/>
      <c r="AH397" s="228"/>
    </row>
    <row r="398" spans="1:34" ht="12.75" customHeight="1" x14ac:dyDescent="0.2">
      <c r="A398" s="228"/>
      <c r="B398" s="228"/>
      <c r="C398" s="228"/>
      <c r="D398" s="228"/>
      <c r="E398" s="228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  <c r="AA398" s="228"/>
      <c r="AB398" s="228"/>
      <c r="AC398" s="228"/>
      <c r="AD398" s="228"/>
      <c r="AE398" s="228"/>
      <c r="AF398" s="228"/>
      <c r="AG398" s="228"/>
      <c r="AH398" s="228"/>
    </row>
    <row r="399" spans="1:34" ht="12.75" customHeight="1" x14ac:dyDescent="0.2">
      <c r="A399" s="228"/>
      <c r="B399" s="228"/>
      <c r="C399" s="228"/>
      <c r="D399" s="228"/>
      <c r="E399" s="228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  <c r="AA399" s="228"/>
      <c r="AB399" s="228"/>
      <c r="AC399" s="228"/>
      <c r="AD399" s="228"/>
      <c r="AE399" s="228"/>
      <c r="AF399" s="228"/>
      <c r="AG399" s="228"/>
      <c r="AH399" s="228"/>
    </row>
    <row r="400" spans="1:34" ht="12.75" customHeight="1" x14ac:dyDescent="0.2">
      <c r="A400" s="228"/>
      <c r="B400" s="228"/>
      <c r="C400" s="228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28"/>
      <c r="AH400" s="228"/>
    </row>
    <row r="401" spans="1:34" ht="12.75" customHeight="1" x14ac:dyDescent="0.2">
      <c r="A401" s="228"/>
      <c r="B401" s="228"/>
      <c r="C401" s="228"/>
      <c r="D401" s="228"/>
      <c r="E401" s="228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  <c r="AA401" s="228"/>
      <c r="AB401" s="228"/>
      <c r="AC401" s="228"/>
      <c r="AD401" s="228"/>
      <c r="AE401" s="228"/>
      <c r="AF401" s="228"/>
      <c r="AG401" s="228"/>
      <c r="AH401" s="228"/>
    </row>
    <row r="402" spans="1:34" ht="12.75" customHeight="1" x14ac:dyDescent="0.2">
      <c r="A402" s="228"/>
      <c r="B402" s="228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28"/>
      <c r="AH402" s="228"/>
    </row>
    <row r="403" spans="1:34" ht="12.75" customHeight="1" x14ac:dyDescent="0.2">
      <c r="A403" s="228"/>
      <c r="B403" s="228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28"/>
      <c r="AH403" s="228"/>
    </row>
    <row r="404" spans="1:34" ht="12.75" customHeight="1" x14ac:dyDescent="0.2">
      <c r="A404" s="228"/>
      <c r="B404" s="228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  <c r="AA404" s="228"/>
      <c r="AB404" s="228"/>
      <c r="AC404" s="228"/>
      <c r="AD404" s="228"/>
      <c r="AE404" s="228"/>
      <c r="AF404" s="228"/>
      <c r="AG404" s="228"/>
      <c r="AH404" s="228"/>
    </row>
    <row r="405" spans="1:34" ht="12.75" customHeight="1" x14ac:dyDescent="0.2">
      <c r="A405" s="228"/>
      <c r="B405" s="228"/>
      <c r="C405" s="228"/>
      <c r="D405" s="228"/>
      <c r="E405" s="228"/>
      <c r="F405" s="228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  <c r="AA405" s="228"/>
      <c r="AB405" s="228"/>
      <c r="AC405" s="228"/>
      <c r="AD405" s="228"/>
      <c r="AE405" s="228"/>
      <c r="AF405" s="228"/>
      <c r="AG405" s="228"/>
      <c r="AH405" s="228"/>
    </row>
    <row r="406" spans="1:34" ht="12.75" customHeight="1" x14ac:dyDescent="0.2">
      <c r="A406" s="228"/>
      <c r="B406" s="228"/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  <c r="AA406" s="228"/>
      <c r="AB406" s="228"/>
      <c r="AC406" s="228"/>
      <c r="AD406" s="228"/>
      <c r="AE406" s="228"/>
      <c r="AF406" s="228"/>
      <c r="AG406" s="228"/>
      <c r="AH406" s="228"/>
    </row>
    <row r="407" spans="1:34" ht="12.75" customHeight="1" x14ac:dyDescent="0.2">
      <c r="A407" s="228"/>
      <c r="B407" s="228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  <c r="AA407" s="228"/>
      <c r="AB407" s="228"/>
      <c r="AC407" s="228"/>
      <c r="AD407" s="228"/>
      <c r="AE407" s="228"/>
      <c r="AF407" s="228"/>
      <c r="AG407" s="228"/>
      <c r="AH407" s="228"/>
    </row>
    <row r="408" spans="1:34" ht="12.75" customHeight="1" x14ac:dyDescent="0.2">
      <c r="A408" s="228"/>
      <c r="B408" s="228"/>
      <c r="C408" s="228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  <c r="AA408" s="228"/>
      <c r="AB408" s="228"/>
      <c r="AC408" s="228"/>
      <c r="AD408" s="228"/>
      <c r="AE408" s="228"/>
      <c r="AF408" s="228"/>
      <c r="AG408" s="228"/>
      <c r="AH408" s="228"/>
    </row>
    <row r="409" spans="1:34" ht="12.75" customHeight="1" x14ac:dyDescent="0.2">
      <c r="A409" s="228"/>
      <c r="B409" s="228"/>
      <c r="C409" s="228"/>
      <c r="D409" s="228"/>
      <c r="E409" s="228"/>
      <c r="F409" s="228"/>
      <c r="G409" s="228"/>
      <c r="H409" s="228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  <c r="AA409" s="228"/>
      <c r="AB409" s="228"/>
      <c r="AC409" s="228"/>
      <c r="AD409" s="228"/>
      <c r="AE409" s="228"/>
      <c r="AF409" s="228"/>
      <c r="AG409" s="228"/>
      <c r="AH409" s="228"/>
    </row>
    <row r="410" spans="1:34" ht="12.75" customHeight="1" x14ac:dyDescent="0.2">
      <c r="A410" s="228"/>
      <c r="B410" s="228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  <c r="AA410" s="228"/>
      <c r="AB410" s="228"/>
      <c r="AC410" s="228"/>
      <c r="AD410" s="228"/>
      <c r="AE410" s="228"/>
      <c r="AF410" s="228"/>
      <c r="AG410" s="228"/>
      <c r="AH410" s="228"/>
    </row>
    <row r="411" spans="1:34" ht="12.75" customHeight="1" x14ac:dyDescent="0.2">
      <c r="A411" s="228"/>
      <c r="B411" s="228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  <c r="AA411" s="228"/>
      <c r="AB411" s="228"/>
      <c r="AC411" s="228"/>
      <c r="AD411" s="228"/>
      <c r="AE411" s="228"/>
      <c r="AF411" s="228"/>
      <c r="AG411" s="228"/>
      <c r="AH411" s="228"/>
    </row>
    <row r="412" spans="1:34" ht="12.75" customHeight="1" x14ac:dyDescent="0.2">
      <c r="A412" s="228"/>
      <c r="B412" s="228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  <c r="AA412" s="228"/>
      <c r="AB412" s="228"/>
      <c r="AC412" s="228"/>
      <c r="AD412" s="228"/>
      <c r="AE412" s="228"/>
      <c r="AF412" s="228"/>
      <c r="AG412" s="228"/>
      <c r="AH412" s="228"/>
    </row>
    <row r="413" spans="1:34" ht="12.75" customHeight="1" x14ac:dyDescent="0.2">
      <c r="A413" s="228"/>
      <c r="B413" s="228"/>
      <c r="C413" s="228"/>
      <c r="D413" s="228"/>
      <c r="E413" s="228"/>
      <c r="F413" s="228"/>
      <c r="G413" s="228"/>
      <c r="H413" s="228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  <c r="AA413" s="228"/>
      <c r="AB413" s="228"/>
      <c r="AC413" s="228"/>
      <c r="AD413" s="228"/>
      <c r="AE413" s="228"/>
      <c r="AF413" s="228"/>
      <c r="AG413" s="228"/>
      <c r="AH413" s="228"/>
    </row>
    <row r="414" spans="1:34" ht="12.75" customHeight="1" x14ac:dyDescent="0.2">
      <c r="A414" s="228"/>
      <c r="B414" s="228"/>
      <c r="C414" s="228"/>
      <c r="D414" s="228"/>
      <c r="E414" s="228"/>
      <c r="F414" s="228"/>
      <c r="G414" s="228"/>
      <c r="H414" s="228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  <c r="AA414" s="228"/>
      <c r="AB414" s="228"/>
      <c r="AC414" s="228"/>
      <c r="AD414" s="228"/>
      <c r="AE414" s="228"/>
      <c r="AF414" s="228"/>
      <c r="AG414" s="228"/>
      <c r="AH414" s="228"/>
    </row>
    <row r="415" spans="1:34" ht="12.75" customHeight="1" x14ac:dyDescent="0.2">
      <c r="A415" s="228"/>
      <c r="B415" s="228"/>
      <c r="C415" s="228"/>
      <c r="D415" s="228"/>
      <c r="E415" s="228"/>
      <c r="F415" s="228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  <c r="AA415" s="228"/>
      <c r="AB415" s="228"/>
      <c r="AC415" s="228"/>
      <c r="AD415" s="228"/>
      <c r="AE415" s="228"/>
      <c r="AF415" s="228"/>
      <c r="AG415" s="228"/>
      <c r="AH415" s="228"/>
    </row>
    <row r="416" spans="1:34" ht="12.75" customHeight="1" x14ac:dyDescent="0.2">
      <c r="A416" s="228"/>
      <c r="B416" s="228"/>
      <c r="C416" s="228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  <c r="AA416" s="228"/>
      <c r="AB416" s="228"/>
      <c r="AC416" s="228"/>
      <c r="AD416" s="228"/>
      <c r="AE416" s="228"/>
      <c r="AF416" s="228"/>
      <c r="AG416" s="228"/>
      <c r="AH416" s="228"/>
    </row>
    <row r="417" spans="1:34" ht="12.75" customHeight="1" x14ac:dyDescent="0.2">
      <c r="A417" s="228"/>
      <c r="B417" s="228"/>
      <c r="C417" s="228"/>
      <c r="D417" s="228"/>
      <c r="E417" s="228"/>
      <c r="F417" s="228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  <c r="AA417" s="228"/>
      <c r="AB417" s="228"/>
      <c r="AC417" s="228"/>
      <c r="AD417" s="228"/>
      <c r="AE417" s="228"/>
      <c r="AF417" s="228"/>
      <c r="AG417" s="228"/>
      <c r="AH417" s="228"/>
    </row>
    <row r="418" spans="1:34" ht="12.75" customHeight="1" x14ac:dyDescent="0.2">
      <c r="A418" s="228"/>
      <c r="B418" s="228"/>
      <c r="C418" s="228"/>
      <c r="D418" s="228"/>
      <c r="E418" s="228"/>
      <c r="F418" s="228"/>
      <c r="G418" s="228"/>
      <c r="H418" s="228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  <c r="AA418" s="228"/>
      <c r="AB418" s="228"/>
      <c r="AC418" s="228"/>
      <c r="AD418" s="228"/>
      <c r="AE418" s="228"/>
      <c r="AF418" s="228"/>
      <c r="AG418" s="228"/>
      <c r="AH418" s="228"/>
    </row>
    <row r="419" spans="1:34" ht="12.75" customHeight="1" x14ac:dyDescent="0.2">
      <c r="A419" s="228"/>
      <c r="B419" s="228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  <c r="AA419" s="228"/>
      <c r="AB419" s="228"/>
      <c r="AC419" s="228"/>
      <c r="AD419" s="228"/>
      <c r="AE419" s="228"/>
      <c r="AF419" s="228"/>
      <c r="AG419" s="228"/>
      <c r="AH419" s="228"/>
    </row>
    <row r="420" spans="1:34" ht="12.75" customHeight="1" x14ac:dyDescent="0.2">
      <c r="A420" s="228"/>
      <c r="B420" s="228"/>
      <c r="C420" s="228"/>
      <c r="D420" s="228"/>
      <c r="E420" s="228"/>
      <c r="F420" s="228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  <c r="AA420" s="228"/>
      <c r="AB420" s="228"/>
      <c r="AC420" s="228"/>
      <c r="AD420" s="228"/>
      <c r="AE420" s="228"/>
      <c r="AF420" s="228"/>
      <c r="AG420" s="228"/>
      <c r="AH420" s="228"/>
    </row>
    <row r="421" spans="1:34" ht="12.75" customHeight="1" x14ac:dyDescent="0.2">
      <c r="A421" s="228"/>
      <c r="B421" s="228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  <c r="AA421" s="228"/>
      <c r="AB421" s="228"/>
      <c r="AC421" s="228"/>
      <c r="AD421" s="228"/>
      <c r="AE421" s="228"/>
      <c r="AF421" s="228"/>
      <c r="AG421" s="228"/>
      <c r="AH421" s="228"/>
    </row>
    <row r="422" spans="1:34" ht="12.75" customHeight="1" x14ac:dyDescent="0.2">
      <c r="A422" s="228"/>
      <c r="B422" s="228"/>
      <c r="C422" s="228"/>
      <c r="D422" s="228"/>
      <c r="E422" s="228"/>
      <c r="F422" s="228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  <c r="AA422" s="228"/>
      <c r="AB422" s="228"/>
      <c r="AC422" s="228"/>
      <c r="AD422" s="228"/>
      <c r="AE422" s="228"/>
      <c r="AF422" s="228"/>
      <c r="AG422" s="228"/>
      <c r="AH422" s="228"/>
    </row>
    <row r="423" spans="1:34" ht="12.75" customHeight="1" x14ac:dyDescent="0.2">
      <c r="A423" s="228"/>
      <c r="B423" s="228"/>
      <c r="C423" s="228"/>
      <c r="D423" s="228"/>
      <c r="E423" s="228"/>
      <c r="F423" s="228"/>
      <c r="G423" s="228"/>
      <c r="H423" s="228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  <c r="AA423" s="228"/>
      <c r="AB423" s="228"/>
      <c r="AC423" s="228"/>
      <c r="AD423" s="228"/>
      <c r="AE423" s="228"/>
      <c r="AF423" s="228"/>
      <c r="AG423" s="228"/>
      <c r="AH423" s="228"/>
    </row>
    <row r="424" spans="1:34" ht="12.75" customHeight="1" x14ac:dyDescent="0.2">
      <c r="A424" s="228"/>
      <c r="B424" s="228"/>
      <c r="C424" s="228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  <c r="AA424" s="228"/>
      <c r="AB424" s="228"/>
      <c r="AC424" s="228"/>
      <c r="AD424" s="228"/>
      <c r="AE424" s="228"/>
      <c r="AF424" s="228"/>
      <c r="AG424" s="228"/>
      <c r="AH424" s="228"/>
    </row>
    <row r="425" spans="1:34" ht="12.75" customHeight="1" x14ac:dyDescent="0.2">
      <c r="A425" s="228"/>
      <c r="B425" s="228"/>
      <c r="C425" s="228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  <c r="AA425" s="228"/>
      <c r="AB425" s="228"/>
      <c r="AC425" s="228"/>
      <c r="AD425" s="228"/>
      <c r="AE425" s="228"/>
      <c r="AF425" s="228"/>
      <c r="AG425" s="228"/>
      <c r="AH425" s="228"/>
    </row>
    <row r="426" spans="1:34" ht="12.75" customHeight="1" x14ac:dyDescent="0.2">
      <c r="A426" s="228"/>
      <c r="B426" s="228"/>
      <c r="C426" s="228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  <c r="AA426" s="228"/>
      <c r="AB426" s="228"/>
      <c r="AC426" s="228"/>
      <c r="AD426" s="228"/>
      <c r="AE426" s="228"/>
      <c r="AF426" s="228"/>
      <c r="AG426" s="228"/>
      <c r="AH426" s="228"/>
    </row>
    <row r="427" spans="1:34" ht="12.75" customHeight="1" x14ac:dyDescent="0.2">
      <c r="A427" s="228"/>
      <c r="B427" s="228"/>
      <c r="C427" s="228"/>
      <c r="D427" s="228"/>
      <c r="E427" s="228"/>
      <c r="F427" s="228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  <c r="AA427" s="228"/>
      <c r="AB427" s="228"/>
      <c r="AC427" s="228"/>
      <c r="AD427" s="228"/>
      <c r="AE427" s="228"/>
      <c r="AF427" s="228"/>
      <c r="AG427" s="228"/>
      <c r="AH427" s="228"/>
    </row>
    <row r="428" spans="1:34" ht="12.75" customHeight="1" x14ac:dyDescent="0.2">
      <c r="A428" s="228"/>
      <c r="B428" s="228"/>
      <c r="C428" s="228"/>
      <c r="D428" s="228"/>
      <c r="E428" s="228"/>
      <c r="F428" s="228"/>
      <c r="G428" s="228"/>
      <c r="H428" s="228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  <c r="AA428" s="228"/>
      <c r="AB428" s="228"/>
      <c r="AC428" s="228"/>
      <c r="AD428" s="228"/>
      <c r="AE428" s="228"/>
      <c r="AF428" s="228"/>
      <c r="AG428" s="228"/>
      <c r="AH428" s="228"/>
    </row>
    <row r="429" spans="1:34" ht="12.75" customHeight="1" x14ac:dyDescent="0.2">
      <c r="A429" s="228"/>
      <c r="B429" s="228"/>
      <c r="C429" s="228"/>
      <c r="D429" s="228"/>
      <c r="E429" s="228"/>
      <c r="F429" s="228"/>
      <c r="G429" s="228"/>
      <c r="H429" s="228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  <c r="AA429" s="228"/>
      <c r="AB429" s="228"/>
      <c r="AC429" s="228"/>
      <c r="AD429" s="228"/>
      <c r="AE429" s="228"/>
      <c r="AF429" s="228"/>
      <c r="AG429" s="228"/>
      <c r="AH429" s="228"/>
    </row>
    <row r="430" spans="1:34" ht="12.75" customHeight="1" x14ac:dyDescent="0.2">
      <c r="A430" s="228"/>
      <c r="B430" s="228"/>
      <c r="C430" s="228"/>
      <c r="D430" s="228"/>
      <c r="E430" s="228"/>
      <c r="F430" s="228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  <c r="AA430" s="228"/>
      <c r="AB430" s="228"/>
      <c r="AC430" s="228"/>
      <c r="AD430" s="228"/>
      <c r="AE430" s="228"/>
      <c r="AF430" s="228"/>
      <c r="AG430" s="228"/>
      <c r="AH430" s="228"/>
    </row>
    <row r="431" spans="1:34" ht="12.75" customHeight="1" x14ac:dyDescent="0.2">
      <c r="A431" s="228"/>
      <c r="B431" s="228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  <c r="AA431" s="228"/>
      <c r="AB431" s="228"/>
      <c r="AC431" s="228"/>
      <c r="AD431" s="228"/>
      <c r="AE431" s="228"/>
      <c r="AF431" s="228"/>
      <c r="AG431" s="228"/>
      <c r="AH431" s="228"/>
    </row>
    <row r="432" spans="1:34" ht="12.75" customHeight="1" x14ac:dyDescent="0.2">
      <c r="A432" s="228"/>
      <c r="B432" s="228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  <c r="AA432" s="228"/>
      <c r="AB432" s="228"/>
      <c r="AC432" s="228"/>
      <c r="AD432" s="228"/>
      <c r="AE432" s="228"/>
      <c r="AF432" s="228"/>
      <c r="AG432" s="228"/>
      <c r="AH432" s="228"/>
    </row>
    <row r="433" spans="1:34" ht="12.75" customHeight="1" x14ac:dyDescent="0.2">
      <c r="A433" s="228"/>
      <c r="B433" s="228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  <c r="AA433" s="228"/>
      <c r="AB433" s="228"/>
      <c r="AC433" s="228"/>
      <c r="AD433" s="228"/>
      <c r="AE433" s="228"/>
      <c r="AF433" s="228"/>
      <c r="AG433" s="228"/>
      <c r="AH433" s="228"/>
    </row>
    <row r="434" spans="1:34" ht="12.75" customHeight="1" x14ac:dyDescent="0.2">
      <c r="A434" s="228"/>
      <c r="B434" s="228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  <c r="AA434" s="228"/>
      <c r="AB434" s="228"/>
      <c r="AC434" s="228"/>
      <c r="AD434" s="228"/>
      <c r="AE434" s="228"/>
      <c r="AF434" s="228"/>
      <c r="AG434" s="228"/>
      <c r="AH434" s="228"/>
    </row>
    <row r="435" spans="1:34" ht="12.75" customHeight="1" x14ac:dyDescent="0.2">
      <c r="A435" s="228"/>
      <c r="B435" s="228"/>
      <c r="C435" s="228"/>
      <c r="D435" s="228"/>
      <c r="E435" s="228"/>
      <c r="F435" s="228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  <c r="AA435" s="228"/>
      <c r="AB435" s="228"/>
      <c r="AC435" s="228"/>
      <c r="AD435" s="228"/>
      <c r="AE435" s="228"/>
      <c r="AF435" s="228"/>
      <c r="AG435" s="228"/>
      <c r="AH435" s="228"/>
    </row>
    <row r="436" spans="1:34" ht="12.75" customHeight="1" x14ac:dyDescent="0.2">
      <c r="A436" s="228"/>
      <c r="B436" s="228"/>
      <c r="C436" s="228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  <c r="AA436" s="228"/>
      <c r="AB436" s="228"/>
      <c r="AC436" s="228"/>
      <c r="AD436" s="228"/>
      <c r="AE436" s="228"/>
      <c r="AF436" s="228"/>
      <c r="AG436" s="228"/>
      <c r="AH436" s="228"/>
    </row>
    <row r="437" spans="1:34" ht="12.75" customHeight="1" x14ac:dyDescent="0.2">
      <c r="A437" s="228"/>
      <c r="B437" s="228"/>
      <c r="C437" s="228"/>
      <c r="D437" s="228"/>
      <c r="E437" s="228"/>
      <c r="F437" s="228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  <c r="AA437" s="228"/>
      <c r="AB437" s="228"/>
      <c r="AC437" s="228"/>
      <c r="AD437" s="228"/>
      <c r="AE437" s="228"/>
      <c r="AF437" s="228"/>
      <c r="AG437" s="228"/>
      <c r="AH437" s="228"/>
    </row>
    <row r="438" spans="1:34" ht="12.75" customHeight="1" x14ac:dyDescent="0.2">
      <c r="A438" s="228"/>
      <c r="B438" s="228"/>
      <c r="C438" s="228"/>
      <c r="D438" s="228"/>
      <c r="E438" s="228"/>
      <c r="F438" s="228"/>
      <c r="G438" s="228"/>
      <c r="H438" s="228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  <c r="AA438" s="228"/>
      <c r="AB438" s="228"/>
      <c r="AC438" s="228"/>
      <c r="AD438" s="228"/>
      <c r="AE438" s="228"/>
      <c r="AF438" s="228"/>
      <c r="AG438" s="228"/>
      <c r="AH438" s="228"/>
    </row>
    <row r="439" spans="1:34" ht="12.75" customHeight="1" x14ac:dyDescent="0.2">
      <c r="A439" s="228"/>
      <c r="B439" s="228"/>
      <c r="C439" s="228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  <c r="AA439" s="228"/>
      <c r="AB439" s="228"/>
      <c r="AC439" s="228"/>
      <c r="AD439" s="228"/>
      <c r="AE439" s="228"/>
      <c r="AF439" s="228"/>
      <c r="AG439" s="228"/>
      <c r="AH439" s="228"/>
    </row>
    <row r="440" spans="1:34" ht="12.75" customHeight="1" x14ac:dyDescent="0.2">
      <c r="A440" s="228"/>
      <c r="B440" s="228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  <c r="AA440" s="228"/>
      <c r="AB440" s="228"/>
      <c r="AC440" s="228"/>
      <c r="AD440" s="228"/>
      <c r="AE440" s="228"/>
      <c r="AF440" s="228"/>
      <c r="AG440" s="228"/>
      <c r="AH440" s="228"/>
    </row>
    <row r="441" spans="1:34" ht="12.75" customHeight="1" x14ac:dyDescent="0.2">
      <c r="A441" s="228"/>
      <c r="B441" s="228"/>
      <c r="C441" s="228"/>
      <c r="D441" s="228"/>
      <c r="E441" s="228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  <c r="AA441" s="228"/>
      <c r="AB441" s="228"/>
      <c r="AC441" s="228"/>
      <c r="AD441" s="228"/>
      <c r="AE441" s="228"/>
      <c r="AF441" s="228"/>
      <c r="AG441" s="228"/>
      <c r="AH441" s="228"/>
    </row>
    <row r="442" spans="1:34" ht="12.75" customHeight="1" x14ac:dyDescent="0.2">
      <c r="A442" s="228"/>
      <c r="B442" s="228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  <c r="AA442" s="228"/>
      <c r="AB442" s="228"/>
      <c r="AC442" s="228"/>
      <c r="AD442" s="228"/>
      <c r="AE442" s="228"/>
      <c r="AF442" s="228"/>
      <c r="AG442" s="228"/>
      <c r="AH442" s="228"/>
    </row>
    <row r="443" spans="1:34" ht="12.75" customHeight="1" x14ac:dyDescent="0.2">
      <c r="A443" s="228"/>
      <c r="B443" s="228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  <c r="AA443" s="228"/>
      <c r="AB443" s="228"/>
      <c r="AC443" s="228"/>
      <c r="AD443" s="228"/>
      <c r="AE443" s="228"/>
      <c r="AF443" s="228"/>
      <c r="AG443" s="228"/>
      <c r="AH443" s="228"/>
    </row>
    <row r="444" spans="1:34" ht="12.75" customHeight="1" x14ac:dyDescent="0.2">
      <c r="A444" s="228"/>
      <c r="B444" s="228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  <c r="AA444" s="228"/>
      <c r="AB444" s="228"/>
      <c r="AC444" s="228"/>
      <c r="AD444" s="228"/>
      <c r="AE444" s="228"/>
      <c r="AF444" s="228"/>
      <c r="AG444" s="228"/>
      <c r="AH444" s="228"/>
    </row>
    <row r="445" spans="1:34" ht="12.75" customHeight="1" x14ac:dyDescent="0.2">
      <c r="A445" s="228"/>
      <c r="B445" s="228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  <c r="AA445" s="228"/>
      <c r="AB445" s="228"/>
      <c r="AC445" s="228"/>
      <c r="AD445" s="228"/>
      <c r="AE445" s="228"/>
      <c r="AF445" s="228"/>
      <c r="AG445" s="228"/>
      <c r="AH445" s="228"/>
    </row>
    <row r="446" spans="1:34" ht="12.75" customHeight="1" x14ac:dyDescent="0.2">
      <c r="A446" s="228"/>
      <c r="B446" s="228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  <c r="AA446" s="228"/>
      <c r="AB446" s="228"/>
      <c r="AC446" s="228"/>
      <c r="AD446" s="228"/>
      <c r="AE446" s="228"/>
      <c r="AF446" s="228"/>
      <c r="AG446" s="228"/>
      <c r="AH446" s="228"/>
    </row>
    <row r="447" spans="1:34" ht="12.75" customHeight="1" x14ac:dyDescent="0.2">
      <c r="A447" s="228"/>
      <c r="B447" s="228"/>
      <c r="C447" s="228"/>
      <c r="D447" s="228"/>
      <c r="E447" s="228"/>
      <c r="F447" s="228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  <c r="AA447" s="228"/>
      <c r="AB447" s="228"/>
      <c r="AC447" s="228"/>
      <c r="AD447" s="228"/>
      <c r="AE447" s="228"/>
      <c r="AF447" s="228"/>
      <c r="AG447" s="228"/>
      <c r="AH447" s="228"/>
    </row>
    <row r="448" spans="1:34" ht="12.75" customHeight="1" x14ac:dyDescent="0.2">
      <c r="A448" s="228"/>
      <c r="B448" s="228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  <c r="AA448" s="228"/>
      <c r="AB448" s="228"/>
      <c r="AC448" s="228"/>
      <c r="AD448" s="228"/>
      <c r="AE448" s="228"/>
      <c r="AF448" s="228"/>
      <c r="AG448" s="228"/>
      <c r="AH448" s="228"/>
    </row>
    <row r="449" spans="1:34" ht="12.75" customHeight="1" x14ac:dyDescent="0.2">
      <c r="A449" s="228"/>
      <c r="B449" s="228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  <c r="AA449" s="228"/>
      <c r="AB449" s="228"/>
      <c r="AC449" s="228"/>
      <c r="AD449" s="228"/>
      <c r="AE449" s="228"/>
      <c r="AF449" s="228"/>
      <c r="AG449" s="228"/>
      <c r="AH449" s="228"/>
    </row>
    <row r="450" spans="1:34" ht="12.75" customHeight="1" x14ac:dyDescent="0.2">
      <c r="A450" s="228"/>
      <c r="B450" s="228"/>
      <c r="C450" s="228"/>
      <c r="D450" s="228"/>
      <c r="E450" s="228"/>
      <c r="F450" s="228"/>
      <c r="G450" s="228"/>
      <c r="H450" s="228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  <c r="AA450" s="228"/>
      <c r="AB450" s="228"/>
      <c r="AC450" s="228"/>
      <c r="AD450" s="228"/>
      <c r="AE450" s="228"/>
      <c r="AF450" s="228"/>
      <c r="AG450" s="228"/>
      <c r="AH450" s="228"/>
    </row>
    <row r="451" spans="1:34" ht="12.75" customHeight="1" x14ac:dyDescent="0.2">
      <c r="A451" s="228"/>
      <c r="B451" s="228"/>
      <c r="C451" s="228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  <c r="AA451" s="228"/>
      <c r="AB451" s="228"/>
      <c r="AC451" s="228"/>
      <c r="AD451" s="228"/>
      <c r="AE451" s="228"/>
      <c r="AF451" s="228"/>
      <c r="AG451" s="228"/>
      <c r="AH451" s="228"/>
    </row>
    <row r="452" spans="1:34" ht="12.75" customHeight="1" x14ac:dyDescent="0.2">
      <c r="A452" s="228"/>
      <c r="B452" s="228"/>
      <c r="C452" s="228"/>
      <c r="D452" s="228"/>
      <c r="E452" s="228"/>
      <c r="F452" s="228"/>
      <c r="G452" s="228"/>
      <c r="H452" s="228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  <c r="AA452" s="228"/>
      <c r="AB452" s="228"/>
      <c r="AC452" s="228"/>
      <c r="AD452" s="228"/>
      <c r="AE452" s="228"/>
      <c r="AF452" s="228"/>
      <c r="AG452" s="228"/>
      <c r="AH452" s="228"/>
    </row>
    <row r="453" spans="1:34" ht="12.75" customHeight="1" x14ac:dyDescent="0.2">
      <c r="A453" s="228"/>
      <c r="B453" s="228"/>
      <c r="C453" s="228"/>
      <c r="D453" s="228"/>
      <c r="E453" s="228"/>
      <c r="F453" s="228"/>
      <c r="G453" s="228"/>
      <c r="H453" s="228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  <c r="AA453" s="228"/>
      <c r="AB453" s="228"/>
      <c r="AC453" s="228"/>
      <c r="AD453" s="228"/>
      <c r="AE453" s="228"/>
      <c r="AF453" s="228"/>
      <c r="AG453" s="228"/>
      <c r="AH453" s="228"/>
    </row>
    <row r="454" spans="1:34" ht="12.75" customHeight="1" x14ac:dyDescent="0.2">
      <c r="A454" s="228"/>
      <c r="B454" s="228"/>
      <c r="C454" s="228"/>
      <c r="D454" s="228"/>
      <c r="E454" s="228"/>
      <c r="F454" s="228"/>
      <c r="G454" s="228"/>
      <c r="H454" s="228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  <c r="AA454" s="228"/>
      <c r="AB454" s="228"/>
      <c r="AC454" s="228"/>
      <c r="AD454" s="228"/>
      <c r="AE454" s="228"/>
      <c r="AF454" s="228"/>
      <c r="AG454" s="228"/>
      <c r="AH454" s="228"/>
    </row>
    <row r="455" spans="1:34" ht="12.75" customHeight="1" x14ac:dyDescent="0.2">
      <c r="A455" s="228"/>
      <c r="B455" s="228"/>
      <c r="C455" s="228"/>
      <c r="D455" s="228"/>
      <c r="E455" s="228"/>
      <c r="F455" s="228"/>
      <c r="G455" s="228"/>
      <c r="H455" s="228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  <c r="AA455" s="228"/>
      <c r="AB455" s="228"/>
      <c r="AC455" s="228"/>
      <c r="AD455" s="228"/>
      <c r="AE455" s="228"/>
      <c r="AF455" s="228"/>
      <c r="AG455" s="228"/>
      <c r="AH455" s="228"/>
    </row>
    <row r="456" spans="1:34" ht="12.75" customHeight="1" x14ac:dyDescent="0.2">
      <c r="A456" s="228"/>
      <c r="B456" s="228"/>
      <c r="C456" s="228"/>
      <c r="D456" s="228"/>
      <c r="E456" s="228"/>
      <c r="F456" s="228"/>
      <c r="G456" s="228"/>
      <c r="H456" s="228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  <c r="AA456" s="228"/>
      <c r="AB456" s="228"/>
      <c r="AC456" s="228"/>
      <c r="AD456" s="228"/>
      <c r="AE456" s="228"/>
      <c r="AF456" s="228"/>
      <c r="AG456" s="228"/>
      <c r="AH456" s="228"/>
    </row>
    <row r="457" spans="1:34" ht="12.75" customHeight="1" x14ac:dyDescent="0.2">
      <c r="A457" s="228"/>
      <c r="B457" s="228"/>
      <c r="C457" s="228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  <c r="AA457" s="228"/>
      <c r="AB457" s="228"/>
      <c r="AC457" s="228"/>
      <c r="AD457" s="228"/>
      <c r="AE457" s="228"/>
      <c r="AF457" s="228"/>
      <c r="AG457" s="228"/>
      <c r="AH457" s="228"/>
    </row>
    <row r="458" spans="1:34" ht="12.75" customHeight="1" x14ac:dyDescent="0.2">
      <c r="A458" s="228"/>
      <c r="B458" s="228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  <c r="AC458" s="228"/>
      <c r="AD458" s="228"/>
      <c r="AE458" s="228"/>
      <c r="AF458" s="228"/>
      <c r="AG458" s="228"/>
      <c r="AH458" s="228"/>
    </row>
    <row r="459" spans="1:34" ht="12.75" customHeight="1" x14ac:dyDescent="0.2">
      <c r="A459" s="228"/>
      <c r="B459" s="228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  <c r="AA459" s="228"/>
      <c r="AB459" s="228"/>
      <c r="AC459" s="228"/>
      <c r="AD459" s="228"/>
      <c r="AE459" s="228"/>
      <c r="AF459" s="228"/>
      <c r="AG459" s="228"/>
      <c r="AH459" s="228"/>
    </row>
    <row r="460" spans="1:34" ht="12.75" customHeight="1" x14ac:dyDescent="0.2">
      <c r="A460" s="228"/>
      <c r="B460" s="228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  <c r="AA460" s="228"/>
      <c r="AB460" s="228"/>
      <c r="AC460" s="228"/>
      <c r="AD460" s="228"/>
      <c r="AE460" s="228"/>
      <c r="AF460" s="228"/>
      <c r="AG460" s="228"/>
      <c r="AH460" s="228"/>
    </row>
    <row r="461" spans="1:34" ht="12.75" customHeight="1" x14ac:dyDescent="0.2">
      <c r="A461" s="228"/>
      <c r="B461" s="228"/>
      <c r="C461" s="228"/>
      <c r="D461" s="228"/>
      <c r="E461" s="228"/>
      <c r="F461" s="228"/>
      <c r="G461" s="228"/>
      <c r="H461" s="228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  <c r="AA461" s="228"/>
      <c r="AB461" s="228"/>
      <c r="AC461" s="228"/>
      <c r="AD461" s="228"/>
      <c r="AE461" s="228"/>
      <c r="AF461" s="228"/>
      <c r="AG461" s="228"/>
      <c r="AH461" s="228"/>
    </row>
    <row r="462" spans="1:34" ht="12.75" customHeight="1" x14ac:dyDescent="0.2">
      <c r="A462" s="228"/>
      <c r="B462" s="228"/>
      <c r="C462" s="228"/>
      <c r="D462" s="228"/>
      <c r="E462" s="228"/>
      <c r="F462" s="228"/>
      <c r="G462" s="228"/>
      <c r="H462" s="228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  <c r="AA462" s="228"/>
      <c r="AB462" s="228"/>
      <c r="AC462" s="228"/>
      <c r="AD462" s="228"/>
      <c r="AE462" s="228"/>
      <c r="AF462" s="228"/>
      <c r="AG462" s="228"/>
      <c r="AH462" s="228"/>
    </row>
    <row r="463" spans="1:34" ht="12.75" customHeight="1" x14ac:dyDescent="0.2">
      <c r="A463" s="228"/>
      <c r="B463" s="228"/>
      <c r="C463" s="228"/>
      <c r="D463" s="228"/>
      <c r="E463" s="228"/>
      <c r="F463" s="228"/>
      <c r="G463" s="228"/>
      <c r="H463" s="228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  <c r="AA463" s="228"/>
      <c r="AB463" s="228"/>
      <c r="AC463" s="228"/>
      <c r="AD463" s="228"/>
      <c r="AE463" s="228"/>
      <c r="AF463" s="228"/>
      <c r="AG463" s="228"/>
      <c r="AH463" s="228"/>
    </row>
    <row r="464" spans="1:34" ht="12.75" customHeight="1" x14ac:dyDescent="0.2">
      <c r="A464" s="228"/>
      <c r="B464" s="228"/>
      <c r="C464" s="228"/>
      <c r="D464" s="228"/>
      <c r="E464" s="228"/>
      <c r="F464" s="228"/>
      <c r="G464" s="228"/>
      <c r="H464" s="228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  <c r="AA464" s="228"/>
      <c r="AB464" s="228"/>
      <c r="AC464" s="228"/>
      <c r="AD464" s="228"/>
      <c r="AE464" s="228"/>
      <c r="AF464" s="228"/>
      <c r="AG464" s="228"/>
      <c r="AH464" s="228"/>
    </row>
    <row r="465" spans="1:34" ht="12.75" customHeight="1" x14ac:dyDescent="0.2">
      <c r="A465" s="228"/>
      <c r="B465" s="228"/>
      <c r="C465" s="228"/>
      <c r="D465" s="228"/>
      <c r="E465" s="228"/>
      <c r="F465" s="228"/>
      <c r="G465" s="228"/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  <c r="AA465" s="228"/>
      <c r="AB465" s="228"/>
      <c r="AC465" s="228"/>
      <c r="AD465" s="228"/>
      <c r="AE465" s="228"/>
      <c r="AF465" s="228"/>
      <c r="AG465" s="228"/>
      <c r="AH465" s="228"/>
    </row>
    <row r="466" spans="1:34" ht="12.75" customHeight="1" x14ac:dyDescent="0.2">
      <c r="A466" s="228"/>
      <c r="B466" s="228"/>
      <c r="C466" s="228"/>
      <c r="D466" s="228"/>
      <c r="E466" s="228"/>
      <c r="F466" s="228"/>
      <c r="G466" s="228"/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  <c r="AA466" s="228"/>
      <c r="AB466" s="228"/>
      <c r="AC466" s="228"/>
      <c r="AD466" s="228"/>
      <c r="AE466" s="228"/>
      <c r="AF466" s="228"/>
      <c r="AG466" s="228"/>
      <c r="AH466" s="228"/>
    </row>
    <row r="467" spans="1:34" ht="12.75" customHeight="1" x14ac:dyDescent="0.2">
      <c r="A467" s="228"/>
      <c r="B467" s="228"/>
      <c r="C467" s="228"/>
      <c r="D467" s="228"/>
      <c r="E467" s="228"/>
      <c r="F467" s="228"/>
      <c r="G467" s="228"/>
      <c r="H467" s="228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  <c r="AA467" s="228"/>
      <c r="AB467" s="228"/>
      <c r="AC467" s="228"/>
      <c r="AD467" s="228"/>
      <c r="AE467" s="228"/>
      <c r="AF467" s="228"/>
      <c r="AG467" s="228"/>
      <c r="AH467" s="228"/>
    </row>
    <row r="468" spans="1:34" ht="12.75" customHeight="1" x14ac:dyDescent="0.2">
      <c r="A468" s="228"/>
      <c r="B468" s="228"/>
      <c r="C468" s="228"/>
      <c r="D468" s="228"/>
      <c r="E468" s="228"/>
      <c r="F468" s="228"/>
      <c r="G468" s="228"/>
      <c r="H468" s="228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  <c r="AA468" s="228"/>
      <c r="AB468" s="228"/>
      <c r="AC468" s="228"/>
      <c r="AD468" s="228"/>
      <c r="AE468" s="228"/>
      <c r="AF468" s="228"/>
      <c r="AG468" s="228"/>
      <c r="AH468" s="228"/>
    </row>
    <row r="469" spans="1:34" ht="12.75" customHeight="1" x14ac:dyDescent="0.2">
      <c r="A469" s="228"/>
      <c r="B469" s="228"/>
      <c r="C469" s="228"/>
      <c r="D469" s="228"/>
      <c r="E469" s="228"/>
      <c r="F469" s="228"/>
      <c r="G469" s="228"/>
      <c r="H469" s="228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  <c r="AA469" s="228"/>
      <c r="AB469" s="228"/>
      <c r="AC469" s="228"/>
      <c r="AD469" s="228"/>
      <c r="AE469" s="228"/>
      <c r="AF469" s="228"/>
      <c r="AG469" s="228"/>
      <c r="AH469" s="228"/>
    </row>
    <row r="470" spans="1:34" ht="12.75" customHeight="1" x14ac:dyDescent="0.2">
      <c r="A470" s="228"/>
      <c r="B470" s="228"/>
      <c r="C470" s="228"/>
      <c r="D470" s="228"/>
      <c r="E470" s="228"/>
      <c r="F470" s="228"/>
      <c r="G470" s="228"/>
      <c r="H470" s="228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  <c r="AA470" s="228"/>
      <c r="AB470" s="228"/>
      <c r="AC470" s="228"/>
      <c r="AD470" s="228"/>
      <c r="AE470" s="228"/>
      <c r="AF470" s="228"/>
      <c r="AG470" s="228"/>
      <c r="AH470" s="228"/>
    </row>
    <row r="471" spans="1:34" ht="12.75" customHeight="1" x14ac:dyDescent="0.2">
      <c r="A471" s="228"/>
      <c r="B471" s="228"/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  <c r="AA471" s="228"/>
      <c r="AB471" s="228"/>
      <c r="AC471" s="228"/>
      <c r="AD471" s="228"/>
      <c r="AE471" s="228"/>
      <c r="AF471" s="228"/>
      <c r="AG471" s="228"/>
      <c r="AH471" s="228"/>
    </row>
    <row r="472" spans="1:34" ht="12.75" customHeight="1" x14ac:dyDescent="0.2">
      <c r="A472" s="228"/>
      <c r="B472" s="228"/>
      <c r="C472" s="228"/>
      <c r="D472" s="228"/>
      <c r="E472" s="228"/>
      <c r="F472" s="228"/>
      <c r="G472" s="228"/>
      <c r="H472" s="228"/>
      <c r="I472" s="228"/>
      <c r="J472" s="228"/>
      <c r="K472" s="228"/>
      <c r="L472" s="228"/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  <c r="AA472" s="228"/>
      <c r="AB472" s="228"/>
      <c r="AC472" s="228"/>
      <c r="AD472" s="228"/>
      <c r="AE472" s="228"/>
      <c r="AF472" s="228"/>
      <c r="AG472" s="228"/>
      <c r="AH472" s="228"/>
    </row>
    <row r="473" spans="1:34" ht="12.75" customHeight="1" x14ac:dyDescent="0.2">
      <c r="A473" s="228"/>
      <c r="B473" s="228"/>
      <c r="C473" s="228"/>
      <c r="D473" s="228"/>
      <c r="E473" s="228"/>
      <c r="F473" s="228"/>
      <c r="G473" s="228"/>
      <c r="H473" s="228"/>
      <c r="I473" s="228"/>
      <c r="J473" s="228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  <c r="AA473" s="228"/>
      <c r="AB473" s="228"/>
      <c r="AC473" s="228"/>
      <c r="AD473" s="228"/>
      <c r="AE473" s="228"/>
      <c r="AF473" s="228"/>
      <c r="AG473" s="228"/>
      <c r="AH473" s="228"/>
    </row>
    <row r="474" spans="1:34" ht="12.75" customHeight="1" x14ac:dyDescent="0.2">
      <c r="A474" s="228"/>
      <c r="B474" s="228"/>
      <c r="C474" s="228"/>
      <c r="D474" s="228"/>
      <c r="E474" s="228"/>
      <c r="F474" s="228"/>
      <c r="G474" s="228"/>
      <c r="H474" s="228"/>
      <c r="I474" s="228"/>
      <c r="J474" s="228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  <c r="AA474" s="228"/>
      <c r="AB474" s="228"/>
      <c r="AC474" s="228"/>
      <c r="AD474" s="228"/>
      <c r="AE474" s="228"/>
      <c r="AF474" s="228"/>
      <c r="AG474" s="228"/>
      <c r="AH474" s="228"/>
    </row>
    <row r="475" spans="1:34" ht="12.75" customHeight="1" x14ac:dyDescent="0.2">
      <c r="A475" s="228"/>
      <c r="B475" s="228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  <c r="AA475" s="228"/>
      <c r="AB475" s="228"/>
      <c r="AC475" s="228"/>
      <c r="AD475" s="228"/>
      <c r="AE475" s="228"/>
      <c r="AF475" s="228"/>
      <c r="AG475" s="228"/>
      <c r="AH475" s="228"/>
    </row>
    <row r="476" spans="1:34" ht="12.75" customHeight="1" x14ac:dyDescent="0.2">
      <c r="A476" s="228"/>
      <c r="B476" s="228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  <c r="AA476" s="228"/>
      <c r="AB476" s="228"/>
      <c r="AC476" s="228"/>
      <c r="AD476" s="228"/>
      <c r="AE476" s="228"/>
      <c r="AF476" s="228"/>
      <c r="AG476" s="228"/>
      <c r="AH476" s="228"/>
    </row>
    <row r="477" spans="1:34" ht="12.75" customHeight="1" x14ac:dyDescent="0.2">
      <c r="A477" s="228"/>
      <c r="B477" s="228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  <c r="AA477" s="228"/>
      <c r="AB477" s="228"/>
      <c r="AC477" s="228"/>
      <c r="AD477" s="228"/>
      <c r="AE477" s="228"/>
      <c r="AF477" s="228"/>
      <c r="AG477" s="228"/>
      <c r="AH477" s="228"/>
    </row>
    <row r="478" spans="1:34" ht="12.75" customHeight="1" x14ac:dyDescent="0.2">
      <c r="A478" s="228"/>
      <c r="B478" s="228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  <c r="AA478" s="228"/>
      <c r="AB478" s="228"/>
      <c r="AC478" s="228"/>
      <c r="AD478" s="228"/>
      <c r="AE478" s="228"/>
      <c r="AF478" s="228"/>
      <c r="AG478" s="228"/>
      <c r="AH478" s="228"/>
    </row>
    <row r="479" spans="1:34" ht="12.75" customHeight="1" x14ac:dyDescent="0.2">
      <c r="A479" s="228"/>
      <c r="B479" s="228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  <c r="AA479" s="228"/>
      <c r="AB479" s="228"/>
      <c r="AC479" s="228"/>
      <c r="AD479" s="228"/>
      <c r="AE479" s="228"/>
      <c r="AF479" s="228"/>
      <c r="AG479" s="228"/>
      <c r="AH479" s="228"/>
    </row>
    <row r="480" spans="1:34" ht="12.75" customHeight="1" x14ac:dyDescent="0.2">
      <c r="A480" s="228"/>
      <c r="B480" s="228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  <c r="AA480" s="228"/>
      <c r="AB480" s="228"/>
      <c r="AC480" s="228"/>
      <c r="AD480" s="228"/>
      <c r="AE480" s="228"/>
      <c r="AF480" s="228"/>
      <c r="AG480" s="228"/>
      <c r="AH480" s="228"/>
    </row>
    <row r="481" spans="1:34" ht="12.75" customHeight="1" x14ac:dyDescent="0.2">
      <c r="A481" s="228"/>
      <c r="B481" s="228"/>
      <c r="C481" s="228"/>
      <c r="D481" s="228"/>
      <c r="E481" s="228"/>
      <c r="F481" s="228"/>
      <c r="G481" s="228"/>
      <c r="H481" s="228"/>
      <c r="I481" s="228"/>
      <c r="J481" s="228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  <c r="AA481" s="228"/>
      <c r="AB481" s="228"/>
      <c r="AC481" s="228"/>
      <c r="AD481" s="228"/>
      <c r="AE481" s="228"/>
      <c r="AF481" s="228"/>
      <c r="AG481" s="228"/>
      <c r="AH481" s="228"/>
    </row>
    <row r="482" spans="1:34" ht="12.75" customHeight="1" x14ac:dyDescent="0.2">
      <c r="A482" s="228"/>
      <c r="B482" s="228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  <c r="AC482" s="228"/>
      <c r="AD482" s="228"/>
      <c r="AE482" s="228"/>
      <c r="AF482" s="228"/>
      <c r="AG482" s="228"/>
      <c r="AH482" s="228"/>
    </row>
    <row r="483" spans="1:34" ht="12.75" customHeight="1" x14ac:dyDescent="0.2">
      <c r="A483" s="228"/>
      <c r="B483" s="228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  <c r="AA483" s="228"/>
      <c r="AB483" s="228"/>
      <c r="AC483" s="228"/>
      <c r="AD483" s="228"/>
      <c r="AE483" s="228"/>
      <c r="AF483" s="228"/>
      <c r="AG483" s="228"/>
      <c r="AH483" s="228"/>
    </row>
    <row r="484" spans="1:34" ht="12.75" customHeight="1" x14ac:dyDescent="0.2">
      <c r="A484" s="228"/>
      <c r="B484" s="228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  <c r="AA484" s="228"/>
      <c r="AB484" s="228"/>
      <c r="AC484" s="228"/>
      <c r="AD484" s="228"/>
      <c r="AE484" s="228"/>
      <c r="AF484" s="228"/>
      <c r="AG484" s="228"/>
      <c r="AH484" s="228"/>
    </row>
    <row r="485" spans="1:34" ht="12.75" customHeight="1" x14ac:dyDescent="0.2">
      <c r="A485" s="228"/>
      <c r="B485" s="228"/>
      <c r="C485" s="228"/>
      <c r="D485" s="228"/>
      <c r="E485" s="228"/>
      <c r="F485" s="228"/>
      <c r="G485" s="228"/>
      <c r="H485" s="228"/>
      <c r="I485" s="228"/>
      <c r="J485" s="228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  <c r="AA485" s="228"/>
      <c r="AB485" s="228"/>
      <c r="AC485" s="228"/>
      <c r="AD485" s="228"/>
      <c r="AE485" s="228"/>
      <c r="AF485" s="228"/>
      <c r="AG485" s="228"/>
      <c r="AH485" s="228"/>
    </row>
    <row r="486" spans="1:34" ht="12.75" customHeight="1" x14ac:dyDescent="0.2">
      <c r="A486" s="228"/>
      <c r="B486" s="228"/>
      <c r="C486" s="228"/>
      <c r="D486" s="228"/>
      <c r="E486" s="228"/>
      <c r="F486" s="228"/>
      <c r="G486" s="228"/>
      <c r="H486" s="228"/>
      <c r="I486" s="228"/>
      <c r="J486" s="228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  <c r="AA486" s="228"/>
      <c r="AB486" s="228"/>
      <c r="AC486" s="228"/>
      <c r="AD486" s="228"/>
      <c r="AE486" s="228"/>
      <c r="AF486" s="228"/>
      <c r="AG486" s="228"/>
      <c r="AH486" s="228"/>
    </row>
    <row r="487" spans="1:34" ht="12.75" customHeight="1" x14ac:dyDescent="0.2">
      <c r="A487" s="228"/>
      <c r="B487" s="228"/>
      <c r="C487" s="228"/>
      <c r="D487" s="228"/>
      <c r="E487" s="228"/>
      <c r="F487" s="228"/>
      <c r="G487" s="228"/>
      <c r="H487" s="228"/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  <c r="AA487" s="228"/>
      <c r="AB487" s="228"/>
      <c r="AC487" s="228"/>
      <c r="AD487" s="228"/>
      <c r="AE487" s="228"/>
      <c r="AF487" s="228"/>
      <c r="AG487" s="228"/>
      <c r="AH487" s="228"/>
    </row>
    <row r="488" spans="1:34" ht="12.75" customHeight="1" x14ac:dyDescent="0.2">
      <c r="A488" s="228"/>
      <c r="B488" s="228"/>
      <c r="C488" s="228"/>
      <c r="D488" s="228"/>
      <c r="E488" s="228"/>
      <c r="F488" s="228"/>
      <c r="G488" s="228"/>
      <c r="H488" s="228"/>
      <c r="I488" s="228"/>
      <c r="J488" s="228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  <c r="AA488" s="228"/>
      <c r="AB488" s="228"/>
      <c r="AC488" s="228"/>
      <c r="AD488" s="228"/>
      <c r="AE488" s="228"/>
      <c r="AF488" s="228"/>
      <c r="AG488" s="228"/>
      <c r="AH488" s="228"/>
    </row>
    <row r="489" spans="1:34" ht="12.75" customHeight="1" x14ac:dyDescent="0.2">
      <c r="A489" s="228"/>
      <c r="B489" s="228"/>
      <c r="C489" s="228"/>
      <c r="D489" s="228"/>
      <c r="E489" s="228"/>
      <c r="F489" s="228"/>
      <c r="G489" s="228"/>
      <c r="H489" s="228"/>
      <c r="I489" s="228"/>
      <c r="J489" s="228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  <c r="AA489" s="228"/>
      <c r="AB489" s="228"/>
      <c r="AC489" s="228"/>
      <c r="AD489" s="228"/>
      <c r="AE489" s="228"/>
      <c r="AF489" s="228"/>
      <c r="AG489" s="228"/>
      <c r="AH489" s="228"/>
    </row>
    <row r="490" spans="1:34" ht="12.75" customHeight="1" x14ac:dyDescent="0.2">
      <c r="A490" s="228"/>
      <c r="B490" s="228"/>
      <c r="C490" s="228"/>
      <c r="D490" s="228"/>
      <c r="E490" s="228"/>
      <c r="F490" s="228"/>
      <c r="G490" s="228"/>
      <c r="H490" s="228"/>
      <c r="I490" s="228"/>
      <c r="J490" s="228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  <c r="AA490" s="228"/>
      <c r="AB490" s="228"/>
      <c r="AC490" s="228"/>
      <c r="AD490" s="228"/>
      <c r="AE490" s="228"/>
      <c r="AF490" s="228"/>
      <c r="AG490" s="228"/>
      <c r="AH490" s="228"/>
    </row>
    <row r="491" spans="1:34" ht="12.75" customHeight="1" x14ac:dyDescent="0.2">
      <c r="A491" s="228"/>
      <c r="B491" s="228"/>
      <c r="C491" s="228"/>
      <c r="D491" s="228"/>
      <c r="E491" s="228"/>
      <c r="F491" s="228"/>
      <c r="G491" s="228"/>
      <c r="H491" s="228"/>
      <c r="I491" s="228"/>
      <c r="J491" s="228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  <c r="AA491" s="228"/>
      <c r="AB491" s="228"/>
      <c r="AC491" s="228"/>
      <c r="AD491" s="228"/>
      <c r="AE491" s="228"/>
      <c r="AF491" s="228"/>
      <c r="AG491" s="228"/>
      <c r="AH491" s="228"/>
    </row>
    <row r="492" spans="1:34" ht="12.75" customHeight="1" x14ac:dyDescent="0.2">
      <c r="A492" s="228"/>
      <c r="B492" s="228"/>
      <c r="C492" s="228"/>
      <c r="D492" s="228"/>
      <c r="E492" s="228"/>
      <c r="F492" s="228"/>
      <c r="G492" s="228"/>
      <c r="H492" s="228"/>
      <c r="I492" s="228"/>
      <c r="J492" s="228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  <c r="AA492" s="228"/>
      <c r="AB492" s="228"/>
      <c r="AC492" s="228"/>
      <c r="AD492" s="228"/>
      <c r="AE492" s="228"/>
      <c r="AF492" s="228"/>
      <c r="AG492" s="228"/>
      <c r="AH492" s="228"/>
    </row>
    <row r="493" spans="1:34" ht="12.75" customHeight="1" x14ac:dyDescent="0.2">
      <c r="A493" s="228"/>
      <c r="B493" s="228"/>
      <c r="C493" s="228"/>
      <c r="D493" s="228"/>
      <c r="E493" s="228"/>
      <c r="F493" s="228"/>
      <c r="G493" s="228"/>
      <c r="H493" s="228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  <c r="AA493" s="228"/>
      <c r="AB493" s="228"/>
      <c r="AC493" s="228"/>
      <c r="AD493" s="228"/>
      <c r="AE493" s="228"/>
      <c r="AF493" s="228"/>
      <c r="AG493" s="228"/>
      <c r="AH493" s="228"/>
    </row>
    <row r="494" spans="1:34" ht="12.75" customHeight="1" x14ac:dyDescent="0.2">
      <c r="A494" s="228"/>
      <c r="B494" s="228"/>
      <c r="C494" s="228"/>
      <c r="D494" s="228"/>
      <c r="E494" s="228"/>
      <c r="F494" s="228"/>
      <c r="G494" s="228"/>
      <c r="H494" s="228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  <c r="AA494" s="228"/>
      <c r="AB494" s="228"/>
      <c r="AC494" s="228"/>
      <c r="AD494" s="228"/>
      <c r="AE494" s="228"/>
      <c r="AF494" s="228"/>
      <c r="AG494" s="228"/>
      <c r="AH494" s="228"/>
    </row>
    <row r="495" spans="1:34" ht="12.75" customHeight="1" x14ac:dyDescent="0.2">
      <c r="A495" s="228"/>
      <c r="B495" s="228"/>
      <c r="C495" s="228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  <c r="AA495" s="228"/>
      <c r="AB495" s="228"/>
      <c r="AC495" s="228"/>
      <c r="AD495" s="228"/>
      <c r="AE495" s="228"/>
      <c r="AF495" s="228"/>
      <c r="AG495" s="228"/>
      <c r="AH495" s="228"/>
    </row>
    <row r="496" spans="1:34" ht="12.75" customHeight="1" x14ac:dyDescent="0.2">
      <c r="A496" s="228"/>
      <c r="B496" s="228"/>
      <c r="C496" s="228"/>
      <c r="D496" s="228"/>
      <c r="E496" s="228"/>
      <c r="F496" s="228"/>
      <c r="G496" s="228"/>
      <c r="H496" s="228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  <c r="AA496" s="228"/>
      <c r="AB496" s="228"/>
      <c r="AC496" s="228"/>
      <c r="AD496" s="228"/>
      <c r="AE496" s="228"/>
      <c r="AF496" s="228"/>
      <c r="AG496" s="228"/>
      <c r="AH496" s="228"/>
    </row>
    <row r="497" spans="1:34" ht="12.75" customHeight="1" x14ac:dyDescent="0.2">
      <c r="A497" s="228"/>
      <c r="B497" s="228"/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  <c r="AA497" s="228"/>
      <c r="AB497" s="228"/>
      <c r="AC497" s="228"/>
      <c r="AD497" s="228"/>
      <c r="AE497" s="228"/>
      <c r="AF497" s="228"/>
      <c r="AG497" s="228"/>
      <c r="AH497" s="228"/>
    </row>
    <row r="498" spans="1:34" ht="12.75" customHeight="1" x14ac:dyDescent="0.2">
      <c r="A498" s="228"/>
      <c r="B498" s="228"/>
      <c r="C498" s="228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  <c r="AA498" s="228"/>
      <c r="AB498" s="228"/>
      <c r="AC498" s="228"/>
      <c r="AD498" s="228"/>
      <c r="AE498" s="228"/>
      <c r="AF498" s="228"/>
      <c r="AG498" s="228"/>
      <c r="AH498" s="228"/>
    </row>
    <row r="499" spans="1:34" ht="12.75" customHeight="1" x14ac:dyDescent="0.2">
      <c r="A499" s="228"/>
      <c r="B499" s="228"/>
      <c r="C499" s="228"/>
      <c r="D499" s="228"/>
      <c r="E499" s="228"/>
      <c r="F499" s="228"/>
      <c r="G499" s="228"/>
      <c r="H499" s="228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  <c r="AA499" s="228"/>
      <c r="AB499" s="228"/>
      <c r="AC499" s="228"/>
      <c r="AD499" s="228"/>
      <c r="AE499" s="228"/>
      <c r="AF499" s="228"/>
      <c r="AG499" s="228"/>
      <c r="AH499" s="228"/>
    </row>
    <row r="500" spans="1:34" ht="12.75" customHeight="1" x14ac:dyDescent="0.2">
      <c r="A500" s="228"/>
      <c r="B500" s="228"/>
      <c r="C500" s="228"/>
      <c r="D500" s="228"/>
      <c r="E500" s="228"/>
      <c r="F500" s="228"/>
      <c r="G500" s="228"/>
      <c r="H500" s="228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  <c r="AA500" s="228"/>
      <c r="AB500" s="228"/>
      <c r="AC500" s="228"/>
      <c r="AD500" s="228"/>
      <c r="AE500" s="228"/>
      <c r="AF500" s="228"/>
      <c r="AG500" s="228"/>
      <c r="AH500" s="228"/>
    </row>
    <row r="501" spans="1:34" ht="12.75" customHeight="1" x14ac:dyDescent="0.2">
      <c r="A501" s="228"/>
      <c r="B501" s="228"/>
      <c r="C501" s="228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  <c r="AA501" s="228"/>
      <c r="AB501" s="228"/>
      <c r="AC501" s="228"/>
      <c r="AD501" s="228"/>
      <c r="AE501" s="228"/>
      <c r="AF501" s="228"/>
      <c r="AG501" s="228"/>
      <c r="AH501" s="228"/>
    </row>
    <row r="502" spans="1:34" ht="12.75" customHeight="1" x14ac:dyDescent="0.2">
      <c r="A502" s="228"/>
      <c r="B502" s="228"/>
      <c r="C502" s="228"/>
      <c r="D502" s="228"/>
      <c r="E502" s="228"/>
      <c r="F502" s="228"/>
      <c r="G502" s="228"/>
      <c r="H502" s="228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  <c r="AA502" s="228"/>
      <c r="AB502" s="228"/>
      <c r="AC502" s="228"/>
      <c r="AD502" s="228"/>
      <c r="AE502" s="228"/>
      <c r="AF502" s="228"/>
      <c r="AG502" s="228"/>
      <c r="AH502" s="228"/>
    </row>
    <row r="503" spans="1:34" ht="12.75" customHeight="1" x14ac:dyDescent="0.2">
      <c r="A503" s="228"/>
      <c r="B503" s="228"/>
      <c r="C503" s="228"/>
      <c r="D503" s="228"/>
      <c r="E503" s="228"/>
      <c r="F503" s="228"/>
      <c r="G503" s="228"/>
      <c r="H503" s="228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  <c r="AA503" s="228"/>
      <c r="AB503" s="228"/>
      <c r="AC503" s="228"/>
      <c r="AD503" s="228"/>
      <c r="AE503" s="228"/>
      <c r="AF503" s="228"/>
      <c r="AG503" s="228"/>
      <c r="AH503" s="228"/>
    </row>
    <row r="504" spans="1:34" ht="12.75" customHeight="1" x14ac:dyDescent="0.2">
      <c r="A504" s="228"/>
      <c r="B504" s="228"/>
      <c r="C504" s="228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  <c r="AA504" s="228"/>
      <c r="AB504" s="228"/>
      <c r="AC504" s="228"/>
      <c r="AD504" s="228"/>
      <c r="AE504" s="228"/>
      <c r="AF504" s="228"/>
      <c r="AG504" s="228"/>
      <c r="AH504" s="228"/>
    </row>
    <row r="505" spans="1:34" ht="12.75" customHeight="1" x14ac:dyDescent="0.2">
      <c r="A505" s="228"/>
      <c r="B505" s="228"/>
      <c r="C505" s="228"/>
      <c r="D505" s="228"/>
      <c r="E505" s="228"/>
      <c r="F505" s="228"/>
      <c r="G505" s="228"/>
      <c r="H505" s="228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  <c r="AA505" s="228"/>
      <c r="AB505" s="228"/>
      <c r="AC505" s="228"/>
      <c r="AD505" s="228"/>
      <c r="AE505" s="228"/>
      <c r="AF505" s="228"/>
      <c r="AG505" s="228"/>
      <c r="AH505" s="228"/>
    </row>
    <row r="506" spans="1:34" ht="12.75" customHeight="1" x14ac:dyDescent="0.2">
      <c r="A506" s="228"/>
      <c r="B506" s="228"/>
      <c r="C506" s="228"/>
      <c r="D506" s="228"/>
      <c r="E506" s="228"/>
      <c r="F506" s="228"/>
      <c r="G506" s="228"/>
      <c r="H506" s="228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  <c r="AC506" s="228"/>
      <c r="AD506" s="228"/>
      <c r="AE506" s="228"/>
      <c r="AF506" s="228"/>
      <c r="AG506" s="228"/>
      <c r="AH506" s="228"/>
    </row>
    <row r="507" spans="1:34" ht="12.75" customHeight="1" x14ac:dyDescent="0.2">
      <c r="A507" s="228"/>
      <c r="B507" s="228"/>
      <c r="C507" s="228"/>
      <c r="D507" s="228"/>
      <c r="E507" s="228"/>
      <c r="F507" s="228"/>
      <c r="G507" s="228"/>
      <c r="H507" s="228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  <c r="AA507" s="228"/>
      <c r="AB507" s="228"/>
      <c r="AC507" s="228"/>
      <c r="AD507" s="228"/>
      <c r="AE507" s="228"/>
      <c r="AF507" s="228"/>
      <c r="AG507" s="228"/>
      <c r="AH507" s="228"/>
    </row>
    <row r="508" spans="1:34" ht="12.75" customHeight="1" x14ac:dyDescent="0.2">
      <c r="A508" s="228"/>
      <c r="B508" s="228"/>
      <c r="C508" s="228"/>
      <c r="D508" s="228"/>
      <c r="E508" s="228"/>
      <c r="F508" s="228"/>
      <c r="G508" s="228"/>
      <c r="H508" s="228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  <c r="AA508" s="228"/>
      <c r="AB508" s="228"/>
      <c r="AC508" s="228"/>
      <c r="AD508" s="228"/>
      <c r="AE508" s="228"/>
      <c r="AF508" s="228"/>
      <c r="AG508" s="228"/>
      <c r="AH508" s="228"/>
    </row>
    <row r="509" spans="1:34" ht="12.75" customHeight="1" x14ac:dyDescent="0.2">
      <c r="A509" s="228"/>
      <c r="B509" s="228"/>
      <c r="C509" s="228"/>
      <c r="D509" s="228"/>
      <c r="E509" s="228"/>
      <c r="F509" s="228"/>
      <c r="G509" s="228"/>
      <c r="H509" s="228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  <c r="AA509" s="228"/>
      <c r="AB509" s="228"/>
      <c r="AC509" s="228"/>
      <c r="AD509" s="228"/>
      <c r="AE509" s="228"/>
      <c r="AF509" s="228"/>
      <c r="AG509" s="228"/>
      <c r="AH509" s="228"/>
    </row>
    <row r="510" spans="1:34" ht="12.75" customHeight="1" x14ac:dyDescent="0.2">
      <c r="A510" s="228"/>
      <c r="B510" s="228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  <c r="AA510" s="228"/>
      <c r="AB510" s="228"/>
      <c r="AC510" s="228"/>
      <c r="AD510" s="228"/>
      <c r="AE510" s="228"/>
      <c r="AF510" s="228"/>
      <c r="AG510" s="228"/>
      <c r="AH510" s="228"/>
    </row>
    <row r="511" spans="1:34" ht="12.75" customHeight="1" x14ac:dyDescent="0.2">
      <c r="A511" s="228"/>
      <c r="B511" s="228"/>
      <c r="C511" s="228"/>
      <c r="D511" s="228"/>
      <c r="E511" s="228"/>
      <c r="F511" s="228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  <c r="AA511" s="228"/>
      <c r="AB511" s="228"/>
      <c r="AC511" s="228"/>
      <c r="AD511" s="228"/>
      <c r="AE511" s="228"/>
      <c r="AF511" s="228"/>
      <c r="AG511" s="228"/>
      <c r="AH511" s="228"/>
    </row>
    <row r="512" spans="1:34" ht="12.75" customHeight="1" x14ac:dyDescent="0.2">
      <c r="A512" s="228"/>
      <c r="B512" s="228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  <c r="AA512" s="228"/>
      <c r="AB512" s="228"/>
      <c r="AC512" s="228"/>
      <c r="AD512" s="228"/>
      <c r="AE512" s="228"/>
      <c r="AF512" s="228"/>
      <c r="AG512" s="228"/>
      <c r="AH512" s="228"/>
    </row>
    <row r="513" spans="1:34" ht="12.75" customHeight="1" x14ac:dyDescent="0.2">
      <c r="A513" s="228"/>
      <c r="B513" s="228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  <c r="AA513" s="228"/>
      <c r="AB513" s="228"/>
      <c r="AC513" s="228"/>
      <c r="AD513" s="228"/>
      <c r="AE513" s="228"/>
      <c r="AF513" s="228"/>
      <c r="AG513" s="228"/>
      <c r="AH513" s="228"/>
    </row>
    <row r="514" spans="1:34" ht="12.75" customHeight="1" x14ac:dyDescent="0.2">
      <c r="A514" s="228"/>
      <c r="B514" s="228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  <c r="AA514" s="228"/>
      <c r="AB514" s="228"/>
      <c r="AC514" s="228"/>
      <c r="AD514" s="228"/>
      <c r="AE514" s="228"/>
      <c r="AF514" s="228"/>
      <c r="AG514" s="228"/>
      <c r="AH514" s="228"/>
    </row>
    <row r="515" spans="1:34" ht="12.75" customHeight="1" x14ac:dyDescent="0.2">
      <c r="A515" s="228"/>
      <c r="B515" s="228"/>
      <c r="C515" s="228"/>
      <c r="D515" s="228"/>
      <c r="E515" s="228"/>
      <c r="F515" s="228"/>
      <c r="G515" s="228"/>
      <c r="H515" s="228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  <c r="AA515" s="228"/>
      <c r="AB515" s="228"/>
      <c r="AC515" s="228"/>
      <c r="AD515" s="228"/>
      <c r="AE515" s="228"/>
      <c r="AF515" s="228"/>
      <c r="AG515" s="228"/>
      <c r="AH515" s="228"/>
    </row>
    <row r="516" spans="1:34" ht="12.75" customHeight="1" x14ac:dyDescent="0.2">
      <c r="A516" s="228"/>
      <c r="B516" s="228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  <c r="AA516" s="228"/>
      <c r="AB516" s="228"/>
      <c r="AC516" s="228"/>
      <c r="AD516" s="228"/>
      <c r="AE516" s="228"/>
      <c r="AF516" s="228"/>
      <c r="AG516" s="228"/>
      <c r="AH516" s="228"/>
    </row>
    <row r="517" spans="1:34" ht="12.75" customHeight="1" x14ac:dyDescent="0.2">
      <c r="A517" s="228"/>
      <c r="B517" s="228"/>
      <c r="C517" s="228"/>
      <c r="D517" s="228"/>
      <c r="E517" s="228"/>
      <c r="F517" s="228"/>
      <c r="G517" s="228"/>
      <c r="H517" s="228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  <c r="AA517" s="228"/>
      <c r="AB517" s="228"/>
      <c r="AC517" s="228"/>
      <c r="AD517" s="228"/>
      <c r="AE517" s="228"/>
      <c r="AF517" s="228"/>
      <c r="AG517" s="228"/>
      <c r="AH517" s="228"/>
    </row>
    <row r="518" spans="1:34" ht="12.75" customHeight="1" x14ac:dyDescent="0.2">
      <c r="A518" s="228"/>
      <c r="B518" s="228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  <c r="AA518" s="228"/>
      <c r="AB518" s="228"/>
      <c r="AC518" s="228"/>
      <c r="AD518" s="228"/>
      <c r="AE518" s="228"/>
      <c r="AF518" s="228"/>
      <c r="AG518" s="228"/>
      <c r="AH518" s="228"/>
    </row>
    <row r="519" spans="1:34" ht="12.75" customHeight="1" x14ac:dyDescent="0.2">
      <c r="A519" s="228"/>
      <c r="B519" s="228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  <c r="AA519" s="228"/>
      <c r="AB519" s="228"/>
      <c r="AC519" s="228"/>
      <c r="AD519" s="228"/>
      <c r="AE519" s="228"/>
      <c r="AF519" s="228"/>
      <c r="AG519" s="228"/>
      <c r="AH519" s="228"/>
    </row>
    <row r="520" spans="1:34" ht="12.75" customHeight="1" x14ac:dyDescent="0.2">
      <c r="A520" s="228"/>
      <c r="B520" s="228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  <c r="AA520" s="228"/>
      <c r="AB520" s="228"/>
      <c r="AC520" s="228"/>
      <c r="AD520" s="228"/>
      <c r="AE520" s="228"/>
      <c r="AF520" s="228"/>
      <c r="AG520" s="228"/>
      <c r="AH520" s="228"/>
    </row>
    <row r="521" spans="1:34" ht="12.75" customHeight="1" x14ac:dyDescent="0.2">
      <c r="A521" s="228"/>
      <c r="B521" s="228"/>
      <c r="C521" s="228"/>
      <c r="D521" s="228"/>
      <c r="E521" s="228"/>
      <c r="F521" s="228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  <c r="AA521" s="228"/>
      <c r="AB521" s="228"/>
      <c r="AC521" s="228"/>
      <c r="AD521" s="228"/>
      <c r="AE521" s="228"/>
      <c r="AF521" s="228"/>
      <c r="AG521" s="228"/>
      <c r="AH521" s="228"/>
    </row>
    <row r="522" spans="1:34" ht="12.75" customHeight="1" x14ac:dyDescent="0.2">
      <c r="A522" s="228"/>
      <c r="B522" s="228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  <c r="AA522" s="228"/>
      <c r="AB522" s="228"/>
      <c r="AC522" s="228"/>
      <c r="AD522" s="228"/>
      <c r="AE522" s="228"/>
      <c r="AF522" s="228"/>
      <c r="AG522" s="228"/>
      <c r="AH522" s="228"/>
    </row>
    <row r="523" spans="1:34" ht="12.75" customHeight="1" x14ac:dyDescent="0.2">
      <c r="A523" s="228"/>
      <c r="B523" s="228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  <c r="AA523" s="228"/>
      <c r="AB523" s="228"/>
      <c r="AC523" s="228"/>
      <c r="AD523" s="228"/>
      <c r="AE523" s="228"/>
      <c r="AF523" s="228"/>
      <c r="AG523" s="228"/>
      <c r="AH523" s="228"/>
    </row>
    <row r="524" spans="1:34" ht="12.75" customHeight="1" x14ac:dyDescent="0.2">
      <c r="A524" s="228"/>
      <c r="B524" s="228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  <c r="AA524" s="228"/>
      <c r="AB524" s="228"/>
      <c r="AC524" s="228"/>
      <c r="AD524" s="228"/>
      <c r="AE524" s="228"/>
      <c r="AF524" s="228"/>
      <c r="AG524" s="228"/>
      <c r="AH524" s="228"/>
    </row>
    <row r="525" spans="1:34" ht="12.75" customHeight="1" x14ac:dyDescent="0.2">
      <c r="A525" s="228"/>
      <c r="B525" s="228"/>
      <c r="C525" s="228"/>
      <c r="D525" s="228"/>
      <c r="E525" s="228"/>
      <c r="F525" s="228"/>
      <c r="G525" s="228"/>
      <c r="H525" s="228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  <c r="AA525" s="228"/>
      <c r="AB525" s="228"/>
      <c r="AC525" s="228"/>
      <c r="AD525" s="228"/>
      <c r="AE525" s="228"/>
      <c r="AF525" s="228"/>
      <c r="AG525" s="228"/>
      <c r="AH525" s="228"/>
    </row>
    <row r="526" spans="1:34" ht="12.75" customHeight="1" x14ac:dyDescent="0.2">
      <c r="A526" s="228"/>
      <c r="B526" s="228"/>
      <c r="C526" s="228"/>
      <c r="D526" s="228"/>
      <c r="E526" s="228"/>
      <c r="F526" s="228"/>
      <c r="G526" s="228"/>
      <c r="H526" s="228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  <c r="AA526" s="228"/>
      <c r="AB526" s="228"/>
      <c r="AC526" s="228"/>
      <c r="AD526" s="228"/>
      <c r="AE526" s="228"/>
      <c r="AF526" s="228"/>
      <c r="AG526" s="228"/>
      <c r="AH526" s="228"/>
    </row>
    <row r="527" spans="1:34" ht="12.75" customHeight="1" x14ac:dyDescent="0.2">
      <c r="A527" s="228"/>
      <c r="B527" s="228"/>
      <c r="C527" s="228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  <c r="AA527" s="228"/>
      <c r="AB527" s="228"/>
      <c r="AC527" s="228"/>
      <c r="AD527" s="228"/>
      <c r="AE527" s="228"/>
      <c r="AF527" s="228"/>
      <c r="AG527" s="228"/>
      <c r="AH527" s="228"/>
    </row>
    <row r="528" spans="1:34" ht="12.75" customHeight="1" x14ac:dyDescent="0.2">
      <c r="A528" s="228"/>
      <c r="B528" s="228"/>
      <c r="C528" s="228"/>
      <c r="D528" s="228"/>
      <c r="E528" s="228"/>
      <c r="F528" s="228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  <c r="AA528" s="228"/>
      <c r="AB528" s="228"/>
      <c r="AC528" s="228"/>
      <c r="AD528" s="228"/>
      <c r="AE528" s="228"/>
      <c r="AF528" s="228"/>
      <c r="AG528" s="228"/>
      <c r="AH528" s="228"/>
    </row>
    <row r="529" spans="1:34" ht="12.75" customHeight="1" x14ac:dyDescent="0.2">
      <c r="A529" s="228"/>
      <c r="B529" s="228"/>
      <c r="C529" s="228"/>
      <c r="D529" s="228"/>
      <c r="E529" s="228"/>
      <c r="F529" s="228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  <c r="AA529" s="228"/>
      <c r="AB529" s="228"/>
      <c r="AC529" s="228"/>
      <c r="AD529" s="228"/>
      <c r="AE529" s="228"/>
      <c r="AF529" s="228"/>
      <c r="AG529" s="228"/>
      <c r="AH529" s="228"/>
    </row>
    <row r="530" spans="1:34" ht="12.75" customHeight="1" x14ac:dyDescent="0.2">
      <c r="A530" s="228"/>
      <c r="B530" s="228"/>
      <c r="C530" s="228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  <c r="AC530" s="228"/>
      <c r="AD530" s="228"/>
      <c r="AE530" s="228"/>
      <c r="AF530" s="228"/>
      <c r="AG530" s="228"/>
      <c r="AH530" s="228"/>
    </row>
    <row r="531" spans="1:34" ht="12.75" customHeight="1" x14ac:dyDescent="0.2">
      <c r="A531" s="228"/>
      <c r="B531" s="228"/>
      <c r="C531" s="228"/>
      <c r="D531" s="228"/>
      <c r="E531" s="228"/>
      <c r="F531" s="228"/>
      <c r="G531" s="228"/>
      <c r="H531" s="228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  <c r="AA531" s="228"/>
      <c r="AB531" s="228"/>
      <c r="AC531" s="228"/>
      <c r="AD531" s="228"/>
      <c r="AE531" s="228"/>
      <c r="AF531" s="228"/>
      <c r="AG531" s="228"/>
      <c r="AH531" s="228"/>
    </row>
    <row r="532" spans="1:34" ht="12.75" customHeight="1" x14ac:dyDescent="0.2">
      <c r="A532" s="228"/>
      <c r="B532" s="228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  <c r="AA532" s="228"/>
      <c r="AB532" s="228"/>
      <c r="AC532" s="228"/>
      <c r="AD532" s="228"/>
      <c r="AE532" s="228"/>
      <c r="AF532" s="228"/>
      <c r="AG532" s="228"/>
      <c r="AH532" s="228"/>
    </row>
    <row r="533" spans="1:34" ht="12.75" customHeight="1" x14ac:dyDescent="0.2">
      <c r="A533" s="228"/>
      <c r="B533" s="228"/>
      <c r="C533" s="228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  <c r="AA533" s="228"/>
      <c r="AB533" s="228"/>
      <c r="AC533" s="228"/>
      <c r="AD533" s="228"/>
      <c r="AE533" s="228"/>
      <c r="AF533" s="228"/>
      <c r="AG533" s="228"/>
      <c r="AH533" s="228"/>
    </row>
    <row r="534" spans="1:34" ht="12.75" customHeight="1" x14ac:dyDescent="0.2">
      <c r="A534" s="228"/>
      <c r="B534" s="228"/>
      <c r="C534" s="228"/>
      <c r="D534" s="228"/>
      <c r="E534" s="228"/>
      <c r="F534" s="228"/>
      <c r="G534" s="228"/>
      <c r="H534" s="228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  <c r="AA534" s="228"/>
      <c r="AB534" s="228"/>
      <c r="AC534" s="228"/>
      <c r="AD534" s="228"/>
      <c r="AE534" s="228"/>
      <c r="AF534" s="228"/>
      <c r="AG534" s="228"/>
      <c r="AH534" s="228"/>
    </row>
    <row r="535" spans="1:34" ht="12.75" customHeight="1" x14ac:dyDescent="0.2">
      <c r="A535" s="228"/>
      <c r="B535" s="228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  <c r="AA535" s="228"/>
      <c r="AB535" s="228"/>
      <c r="AC535" s="228"/>
      <c r="AD535" s="228"/>
      <c r="AE535" s="228"/>
      <c r="AF535" s="228"/>
      <c r="AG535" s="228"/>
      <c r="AH535" s="228"/>
    </row>
    <row r="536" spans="1:34" ht="12.75" customHeight="1" x14ac:dyDescent="0.2">
      <c r="A536" s="228"/>
      <c r="B536" s="228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  <c r="AA536" s="228"/>
      <c r="AB536" s="228"/>
      <c r="AC536" s="228"/>
      <c r="AD536" s="228"/>
      <c r="AE536" s="228"/>
      <c r="AF536" s="228"/>
      <c r="AG536" s="228"/>
      <c r="AH536" s="228"/>
    </row>
    <row r="537" spans="1:34" ht="12.75" customHeight="1" x14ac:dyDescent="0.2">
      <c r="A537" s="228"/>
      <c r="B537" s="228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  <c r="AA537" s="228"/>
      <c r="AB537" s="228"/>
      <c r="AC537" s="228"/>
      <c r="AD537" s="228"/>
      <c r="AE537" s="228"/>
      <c r="AF537" s="228"/>
      <c r="AG537" s="228"/>
      <c r="AH537" s="228"/>
    </row>
    <row r="538" spans="1:34" ht="12.75" customHeight="1" x14ac:dyDescent="0.2">
      <c r="A538" s="228"/>
      <c r="B538" s="228"/>
      <c r="C538" s="228"/>
      <c r="D538" s="228"/>
      <c r="E538" s="228"/>
      <c r="F538" s="228"/>
      <c r="G538" s="228"/>
      <c r="H538" s="228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  <c r="AA538" s="228"/>
      <c r="AB538" s="228"/>
      <c r="AC538" s="228"/>
      <c r="AD538" s="228"/>
      <c r="AE538" s="228"/>
      <c r="AF538" s="228"/>
      <c r="AG538" s="228"/>
      <c r="AH538" s="228"/>
    </row>
    <row r="539" spans="1:34" ht="12.75" customHeight="1" x14ac:dyDescent="0.2">
      <c r="A539" s="228"/>
      <c r="B539" s="228"/>
      <c r="C539" s="228"/>
      <c r="D539" s="228"/>
      <c r="E539" s="228"/>
      <c r="F539" s="228"/>
      <c r="G539" s="228"/>
      <c r="H539" s="228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  <c r="AA539" s="228"/>
      <c r="AB539" s="228"/>
      <c r="AC539" s="228"/>
      <c r="AD539" s="228"/>
      <c r="AE539" s="228"/>
      <c r="AF539" s="228"/>
      <c r="AG539" s="228"/>
      <c r="AH539" s="228"/>
    </row>
    <row r="540" spans="1:34" ht="12.75" customHeight="1" x14ac:dyDescent="0.2">
      <c r="A540" s="228"/>
      <c r="B540" s="228"/>
      <c r="C540" s="228"/>
      <c r="D540" s="228"/>
      <c r="E540" s="228"/>
      <c r="F540" s="228"/>
      <c r="G540" s="228"/>
      <c r="H540" s="228"/>
      <c r="I540" s="228"/>
      <c r="J540" s="228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  <c r="AA540" s="228"/>
      <c r="AB540" s="228"/>
      <c r="AC540" s="228"/>
      <c r="AD540" s="228"/>
      <c r="AE540" s="228"/>
      <c r="AF540" s="228"/>
      <c r="AG540" s="228"/>
      <c r="AH540" s="228"/>
    </row>
    <row r="541" spans="1:34" ht="12.75" customHeight="1" x14ac:dyDescent="0.2">
      <c r="A541" s="228"/>
      <c r="B541" s="228"/>
      <c r="C541" s="228"/>
      <c r="D541" s="228"/>
      <c r="E541" s="228"/>
      <c r="F541" s="228"/>
      <c r="G541" s="228"/>
      <c r="H541" s="228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  <c r="AA541" s="228"/>
      <c r="AB541" s="228"/>
      <c r="AC541" s="228"/>
      <c r="AD541" s="228"/>
      <c r="AE541" s="228"/>
      <c r="AF541" s="228"/>
      <c r="AG541" s="228"/>
      <c r="AH541" s="228"/>
    </row>
    <row r="542" spans="1:34" ht="12.75" customHeight="1" x14ac:dyDescent="0.2">
      <c r="A542" s="228"/>
      <c r="B542" s="228"/>
      <c r="C542" s="228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  <c r="AA542" s="228"/>
      <c r="AB542" s="228"/>
      <c r="AC542" s="228"/>
      <c r="AD542" s="228"/>
      <c r="AE542" s="228"/>
      <c r="AF542" s="228"/>
      <c r="AG542" s="228"/>
      <c r="AH542" s="228"/>
    </row>
    <row r="543" spans="1:34" ht="12.75" customHeight="1" x14ac:dyDescent="0.2">
      <c r="A543" s="228"/>
      <c r="B543" s="228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  <c r="AA543" s="228"/>
      <c r="AB543" s="228"/>
      <c r="AC543" s="228"/>
      <c r="AD543" s="228"/>
      <c r="AE543" s="228"/>
      <c r="AF543" s="228"/>
      <c r="AG543" s="228"/>
      <c r="AH543" s="228"/>
    </row>
    <row r="544" spans="1:34" ht="12.75" customHeight="1" x14ac:dyDescent="0.2">
      <c r="A544" s="228"/>
      <c r="B544" s="228"/>
      <c r="C544" s="228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  <c r="AA544" s="228"/>
      <c r="AB544" s="228"/>
      <c r="AC544" s="228"/>
      <c r="AD544" s="228"/>
      <c r="AE544" s="228"/>
      <c r="AF544" s="228"/>
      <c r="AG544" s="228"/>
      <c r="AH544" s="228"/>
    </row>
    <row r="545" spans="1:34" ht="12.75" customHeight="1" x14ac:dyDescent="0.2">
      <c r="A545" s="228"/>
      <c r="B545" s="228"/>
      <c r="C545" s="228"/>
      <c r="D545" s="228"/>
      <c r="E545" s="228"/>
      <c r="F545" s="228"/>
      <c r="G545" s="228"/>
      <c r="H545" s="228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  <c r="AA545" s="228"/>
      <c r="AB545" s="228"/>
      <c r="AC545" s="228"/>
      <c r="AD545" s="228"/>
      <c r="AE545" s="228"/>
      <c r="AF545" s="228"/>
      <c r="AG545" s="228"/>
      <c r="AH545" s="228"/>
    </row>
    <row r="546" spans="1:34" ht="12.75" customHeight="1" x14ac:dyDescent="0.2">
      <c r="A546" s="228"/>
      <c r="B546" s="228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  <c r="AA546" s="228"/>
      <c r="AB546" s="228"/>
      <c r="AC546" s="228"/>
      <c r="AD546" s="228"/>
      <c r="AE546" s="228"/>
      <c r="AF546" s="228"/>
      <c r="AG546" s="228"/>
      <c r="AH546" s="228"/>
    </row>
    <row r="547" spans="1:34" ht="12.75" customHeight="1" x14ac:dyDescent="0.2">
      <c r="A547" s="228"/>
      <c r="B547" s="228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  <c r="AA547" s="228"/>
      <c r="AB547" s="228"/>
      <c r="AC547" s="228"/>
      <c r="AD547" s="228"/>
      <c r="AE547" s="228"/>
      <c r="AF547" s="228"/>
      <c r="AG547" s="228"/>
      <c r="AH547" s="228"/>
    </row>
    <row r="548" spans="1:34" ht="12.75" customHeight="1" x14ac:dyDescent="0.2">
      <c r="A548" s="228"/>
      <c r="B548" s="228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  <c r="AA548" s="228"/>
      <c r="AB548" s="228"/>
      <c r="AC548" s="228"/>
      <c r="AD548" s="228"/>
      <c r="AE548" s="228"/>
      <c r="AF548" s="228"/>
      <c r="AG548" s="228"/>
      <c r="AH548" s="228"/>
    </row>
    <row r="549" spans="1:34" ht="12.75" customHeight="1" x14ac:dyDescent="0.2">
      <c r="A549" s="228"/>
      <c r="B549" s="228"/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  <c r="AA549" s="228"/>
      <c r="AB549" s="228"/>
      <c r="AC549" s="228"/>
      <c r="AD549" s="228"/>
      <c r="AE549" s="228"/>
      <c r="AF549" s="228"/>
      <c r="AG549" s="228"/>
      <c r="AH549" s="228"/>
    </row>
    <row r="550" spans="1:34" ht="12.75" customHeight="1" x14ac:dyDescent="0.2">
      <c r="A550" s="228"/>
      <c r="B550" s="228"/>
      <c r="C550" s="228"/>
      <c r="D550" s="228"/>
      <c r="E550" s="228"/>
      <c r="F550" s="228"/>
      <c r="G550" s="228"/>
      <c r="H550" s="228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  <c r="AA550" s="228"/>
      <c r="AB550" s="228"/>
      <c r="AC550" s="228"/>
      <c r="AD550" s="228"/>
      <c r="AE550" s="228"/>
      <c r="AF550" s="228"/>
      <c r="AG550" s="228"/>
      <c r="AH550" s="228"/>
    </row>
    <row r="551" spans="1:34" ht="12.75" customHeight="1" x14ac:dyDescent="0.2">
      <c r="A551" s="228"/>
      <c r="B551" s="228"/>
      <c r="C551" s="228"/>
      <c r="D551" s="228"/>
      <c r="E551" s="228"/>
      <c r="F551" s="228"/>
      <c r="G551" s="228"/>
      <c r="H551" s="228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  <c r="AA551" s="228"/>
      <c r="AB551" s="228"/>
      <c r="AC551" s="228"/>
      <c r="AD551" s="228"/>
      <c r="AE551" s="228"/>
      <c r="AF551" s="228"/>
      <c r="AG551" s="228"/>
      <c r="AH551" s="228"/>
    </row>
    <row r="552" spans="1:34" ht="12.75" customHeight="1" x14ac:dyDescent="0.2">
      <c r="A552" s="228"/>
      <c r="B552" s="228"/>
      <c r="C552" s="228"/>
      <c r="D552" s="228"/>
      <c r="E552" s="228"/>
      <c r="F552" s="228"/>
      <c r="G552" s="228"/>
      <c r="H552" s="228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  <c r="AA552" s="228"/>
      <c r="AB552" s="228"/>
      <c r="AC552" s="228"/>
      <c r="AD552" s="228"/>
      <c r="AE552" s="228"/>
      <c r="AF552" s="228"/>
      <c r="AG552" s="228"/>
      <c r="AH552" s="228"/>
    </row>
    <row r="553" spans="1:34" ht="12.75" customHeight="1" x14ac:dyDescent="0.2">
      <c r="A553" s="228"/>
      <c r="B553" s="228"/>
      <c r="C553" s="228"/>
      <c r="D553" s="228"/>
      <c r="E553" s="228"/>
      <c r="F553" s="228"/>
      <c r="G553" s="228"/>
      <c r="H553" s="228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  <c r="AA553" s="228"/>
      <c r="AB553" s="228"/>
      <c r="AC553" s="228"/>
      <c r="AD553" s="228"/>
      <c r="AE553" s="228"/>
      <c r="AF553" s="228"/>
      <c r="AG553" s="228"/>
      <c r="AH553" s="228"/>
    </row>
    <row r="554" spans="1:34" ht="12.75" customHeight="1" x14ac:dyDescent="0.2">
      <c r="A554" s="228"/>
      <c r="B554" s="228"/>
      <c r="C554" s="228"/>
      <c r="D554" s="228"/>
      <c r="E554" s="228"/>
      <c r="F554" s="228"/>
      <c r="G554" s="228"/>
      <c r="H554" s="228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  <c r="AA554" s="228"/>
      <c r="AB554" s="228"/>
      <c r="AC554" s="228"/>
      <c r="AD554" s="228"/>
      <c r="AE554" s="228"/>
      <c r="AF554" s="228"/>
      <c r="AG554" s="228"/>
      <c r="AH554" s="228"/>
    </row>
    <row r="555" spans="1:34" ht="12.75" customHeight="1" x14ac:dyDescent="0.2">
      <c r="A555" s="228"/>
      <c r="B555" s="228"/>
      <c r="C555" s="228"/>
      <c r="D555" s="228"/>
      <c r="E555" s="228"/>
      <c r="F555" s="228"/>
      <c r="G555" s="228"/>
      <c r="H555" s="228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  <c r="AA555" s="228"/>
      <c r="AB555" s="228"/>
      <c r="AC555" s="228"/>
      <c r="AD555" s="228"/>
      <c r="AE555" s="228"/>
      <c r="AF555" s="228"/>
      <c r="AG555" s="228"/>
      <c r="AH555" s="228"/>
    </row>
    <row r="556" spans="1:34" ht="12.75" customHeight="1" x14ac:dyDescent="0.2">
      <c r="A556" s="228"/>
      <c r="B556" s="228"/>
      <c r="C556" s="228"/>
      <c r="D556" s="228"/>
      <c r="E556" s="228"/>
      <c r="F556" s="228"/>
      <c r="G556" s="228"/>
      <c r="H556" s="228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  <c r="AA556" s="228"/>
      <c r="AB556" s="228"/>
      <c r="AC556" s="228"/>
      <c r="AD556" s="228"/>
      <c r="AE556" s="228"/>
      <c r="AF556" s="228"/>
      <c r="AG556" s="228"/>
      <c r="AH556" s="228"/>
    </row>
    <row r="557" spans="1:34" ht="12.75" customHeight="1" x14ac:dyDescent="0.2">
      <c r="A557" s="228"/>
      <c r="B557" s="228"/>
      <c r="C557" s="228"/>
      <c r="D557" s="228"/>
      <c r="E557" s="228"/>
      <c r="F557" s="228"/>
      <c r="G557" s="228"/>
      <c r="H557" s="228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  <c r="AA557" s="228"/>
      <c r="AB557" s="228"/>
      <c r="AC557" s="228"/>
      <c r="AD557" s="228"/>
      <c r="AE557" s="228"/>
      <c r="AF557" s="228"/>
      <c r="AG557" s="228"/>
      <c r="AH557" s="228"/>
    </row>
    <row r="558" spans="1:34" ht="12.75" customHeight="1" x14ac:dyDescent="0.2">
      <c r="A558" s="228"/>
      <c r="B558" s="228"/>
      <c r="C558" s="228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  <c r="AA558" s="228"/>
      <c r="AB558" s="228"/>
      <c r="AC558" s="228"/>
      <c r="AD558" s="228"/>
      <c r="AE558" s="228"/>
      <c r="AF558" s="228"/>
      <c r="AG558" s="228"/>
      <c r="AH558" s="228"/>
    </row>
    <row r="559" spans="1:34" ht="12.75" customHeight="1" x14ac:dyDescent="0.2">
      <c r="A559" s="228"/>
      <c r="B559" s="228"/>
      <c r="C559" s="228"/>
      <c r="D559" s="228"/>
      <c r="E559" s="228"/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  <c r="AA559" s="228"/>
      <c r="AB559" s="228"/>
      <c r="AC559" s="228"/>
      <c r="AD559" s="228"/>
      <c r="AE559" s="228"/>
      <c r="AF559" s="228"/>
      <c r="AG559" s="228"/>
      <c r="AH559" s="228"/>
    </row>
    <row r="560" spans="1:34" ht="12.75" customHeight="1" x14ac:dyDescent="0.2">
      <c r="A560" s="228"/>
      <c r="B560" s="228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  <c r="AA560" s="228"/>
      <c r="AB560" s="228"/>
      <c r="AC560" s="228"/>
      <c r="AD560" s="228"/>
      <c r="AE560" s="228"/>
      <c r="AF560" s="228"/>
      <c r="AG560" s="228"/>
      <c r="AH560" s="228"/>
    </row>
    <row r="561" spans="1:34" ht="12.75" customHeight="1" x14ac:dyDescent="0.2">
      <c r="A561" s="228"/>
      <c r="B561" s="228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  <c r="AA561" s="228"/>
      <c r="AB561" s="228"/>
      <c r="AC561" s="228"/>
      <c r="AD561" s="228"/>
      <c r="AE561" s="228"/>
      <c r="AF561" s="228"/>
      <c r="AG561" s="228"/>
      <c r="AH561" s="228"/>
    </row>
    <row r="562" spans="1:34" ht="12.75" customHeight="1" x14ac:dyDescent="0.2">
      <c r="A562" s="228"/>
      <c r="B562" s="228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  <c r="AA562" s="228"/>
      <c r="AB562" s="228"/>
      <c r="AC562" s="228"/>
      <c r="AD562" s="228"/>
      <c r="AE562" s="228"/>
      <c r="AF562" s="228"/>
      <c r="AG562" s="228"/>
      <c r="AH562" s="228"/>
    </row>
    <row r="563" spans="1:34" ht="12.75" customHeight="1" x14ac:dyDescent="0.2">
      <c r="A563" s="228"/>
      <c r="B563" s="228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  <c r="AA563" s="228"/>
      <c r="AB563" s="228"/>
      <c r="AC563" s="228"/>
      <c r="AD563" s="228"/>
      <c r="AE563" s="228"/>
      <c r="AF563" s="228"/>
      <c r="AG563" s="228"/>
      <c r="AH563" s="228"/>
    </row>
    <row r="564" spans="1:34" ht="12.75" customHeight="1" x14ac:dyDescent="0.2">
      <c r="A564" s="228"/>
      <c r="B564" s="228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  <c r="AA564" s="228"/>
      <c r="AB564" s="228"/>
      <c r="AC564" s="228"/>
      <c r="AD564" s="228"/>
      <c r="AE564" s="228"/>
      <c r="AF564" s="228"/>
      <c r="AG564" s="228"/>
      <c r="AH564" s="228"/>
    </row>
    <row r="565" spans="1:34" ht="12.75" customHeight="1" x14ac:dyDescent="0.2">
      <c r="A565" s="228"/>
      <c r="B565" s="228"/>
      <c r="C565" s="228"/>
      <c r="D565" s="228"/>
      <c r="E565" s="228"/>
      <c r="F565" s="228"/>
      <c r="G565" s="228"/>
      <c r="H565" s="228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  <c r="AA565" s="228"/>
      <c r="AB565" s="228"/>
      <c r="AC565" s="228"/>
      <c r="AD565" s="228"/>
      <c r="AE565" s="228"/>
      <c r="AF565" s="228"/>
      <c r="AG565" s="228"/>
      <c r="AH565" s="228"/>
    </row>
    <row r="566" spans="1:34" ht="12.75" customHeight="1" x14ac:dyDescent="0.2">
      <c r="A566" s="228"/>
      <c r="B566" s="228"/>
      <c r="C566" s="228"/>
      <c r="D566" s="228"/>
      <c r="E566" s="228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  <c r="AA566" s="228"/>
      <c r="AB566" s="228"/>
      <c r="AC566" s="228"/>
      <c r="AD566" s="228"/>
      <c r="AE566" s="228"/>
      <c r="AF566" s="228"/>
      <c r="AG566" s="228"/>
      <c r="AH566" s="228"/>
    </row>
    <row r="567" spans="1:34" ht="12.75" customHeight="1" x14ac:dyDescent="0.2">
      <c r="A567" s="228"/>
      <c r="B567" s="228"/>
      <c r="C567" s="228"/>
      <c r="D567" s="228"/>
      <c r="E567" s="228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  <c r="AA567" s="228"/>
      <c r="AB567" s="228"/>
      <c r="AC567" s="228"/>
      <c r="AD567" s="228"/>
      <c r="AE567" s="228"/>
      <c r="AF567" s="228"/>
      <c r="AG567" s="228"/>
      <c r="AH567" s="228"/>
    </row>
    <row r="568" spans="1:34" ht="12.75" customHeight="1" x14ac:dyDescent="0.2">
      <c r="A568" s="228"/>
      <c r="B568" s="228"/>
      <c r="C568" s="228"/>
      <c r="D568" s="228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  <c r="AA568" s="228"/>
      <c r="AB568" s="228"/>
      <c r="AC568" s="228"/>
      <c r="AD568" s="228"/>
      <c r="AE568" s="228"/>
      <c r="AF568" s="228"/>
      <c r="AG568" s="228"/>
      <c r="AH568" s="228"/>
    </row>
    <row r="569" spans="1:34" ht="12.75" customHeight="1" x14ac:dyDescent="0.2">
      <c r="A569" s="228"/>
      <c r="B569" s="228"/>
      <c r="C569" s="228"/>
      <c r="D569" s="228"/>
      <c r="E569" s="228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  <c r="AA569" s="228"/>
      <c r="AB569" s="228"/>
      <c r="AC569" s="228"/>
      <c r="AD569" s="228"/>
      <c r="AE569" s="228"/>
      <c r="AF569" s="228"/>
      <c r="AG569" s="228"/>
      <c r="AH569" s="228"/>
    </row>
    <row r="570" spans="1:34" ht="12.75" customHeight="1" x14ac:dyDescent="0.2">
      <c r="A570" s="228"/>
      <c r="B570" s="228"/>
      <c r="C570" s="228"/>
      <c r="D570" s="228"/>
      <c r="E570" s="228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  <c r="AA570" s="228"/>
      <c r="AB570" s="228"/>
      <c r="AC570" s="228"/>
      <c r="AD570" s="228"/>
      <c r="AE570" s="228"/>
      <c r="AF570" s="228"/>
      <c r="AG570" s="228"/>
      <c r="AH570" s="228"/>
    </row>
    <row r="571" spans="1:34" ht="12.75" customHeight="1" x14ac:dyDescent="0.2">
      <c r="A571" s="228"/>
      <c r="B571" s="228"/>
      <c r="C571" s="228"/>
      <c r="D571" s="228"/>
      <c r="E571" s="228"/>
      <c r="F571" s="228"/>
      <c r="G571" s="228"/>
      <c r="H571" s="228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  <c r="AA571" s="228"/>
      <c r="AB571" s="228"/>
      <c r="AC571" s="228"/>
      <c r="AD571" s="228"/>
      <c r="AE571" s="228"/>
      <c r="AF571" s="228"/>
      <c r="AG571" s="228"/>
      <c r="AH571" s="228"/>
    </row>
    <row r="572" spans="1:34" ht="12.75" customHeight="1" x14ac:dyDescent="0.2">
      <c r="A572" s="228"/>
      <c r="B572" s="228"/>
      <c r="C572" s="228"/>
      <c r="D572" s="228"/>
      <c r="E572" s="228"/>
      <c r="F572" s="228"/>
      <c r="G572" s="228"/>
      <c r="H572" s="228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  <c r="AA572" s="228"/>
      <c r="AB572" s="228"/>
      <c r="AC572" s="228"/>
      <c r="AD572" s="228"/>
      <c r="AE572" s="228"/>
      <c r="AF572" s="228"/>
      <c r="AG572" s="228"/>
      <c r="AH572" s="228"/>
    </row>
    <row r="573" spans="1:34" ht="12.75" customHeight="1" x14ac:dyDescent="0.2">
      <c r="A573" s="228"/>
      <c r="B573" s="228"/>
      <c r="C573" s="228"/>
      <c r="D573" s="228"/>
      <c r="E573" s="228"/>
      <c r="F573" s="228"/>
      <c r="G573" s="228"/>
      <c r="H573" s="228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  <c r="AA573" s="228"/>
      <c r="AB573" s="228"/>
      <c r="AC573" s="228"/>
      <c r="AD573" s="228"/>
      <c r="AE573" s="228"/>
      <c r="AF573" s="228"/>
      <c r="AG573" s="228"/>
      <c r="AH573" s="228"/>
    </row>
    <row r="574" spans="1:34" ht="12.75" customHeight="1" x14ac:dyDescent="0.2">
      <c r="A574" s="228"/>
      <c r="B574" s="228"/>
      <c r="C574" s="228"/>
      <c r="D574" s="228"/>
      <c r="E574" s="228"/>
      <c r="F574" s="228"/>
      <c r="G574" s="228"/>
      <c r="H574" s="228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  <c r="AA574" s="228"/>
      <c r="AB574" s="228"/>
      <c r="AC574" s="228"/>
      <c r="AD574" s="228"/>
      <c r="AE574" s="228"/>
      <c r="AF574" s="228"/>
      <c r="AG574" s="228"/>
      <c r="AH574" s="228"/>
    </row>
    <row r="575" spans="1:34" ht="12.75" customHeight="1" x14ac:dyDescent="0.2">
      <c r="A575" s="228"/>
      <c r="B575" s="228"/>
      <c r="C575" s="228"/>
      <c r="D575" s="228"/>
      <c r="E575" s="228"/>
      <c r="F575" s="228"/>
      <c r="G575" s="228"/>
      <c r="H575" s="228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  <c r="AA575" s="228"/>
      <c r="AB575" s="228"/>
      <c r="AC575" s="228"/>
      <c r="AD575" s="228"/>
      <c r="AE575" s="228"/>
      <c r="AF575" s="228"/>
      <c r="AG575" s="228"/>
      <c r="AH575" s="228"/>
    </row>
    <row r="576" spans="1:34" ht="12.75" customHeight="1" x14ac:dyDescent="0.2">
      <c r="A576" s="228"/>
      <c r="B576" s="228"/>
      <c r="C576" s="228"/>
      <c r="D576" s="228"/>
      <c r="E576" s="228"/>
      <c r="F576" s="228"/>
      <c r="G576" s="228"/>
      <c r="H576" s="228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  <c r="AA576" s="228"/>
      <c r="AB576" s="228"/>
      <c r="AC576" s="228"/>
      <c r="AD576" s="228"/>
      <c r="AE576" s="228"/>
      <c r="AF576" s="228"/>
      <c r="AG576" s="228"/>
      <c r="AH576" s="228"/>
    </row>
    <row r="577" spans="1:34" ht="12.75" customHeight="1" x14ac:dyDescent="0.2">
      <c r="A577" s="228"/>
      <c r="B577" s="228"/>
      <c r="C577" s="228"/>
      <c r="D577" s="228"/>
      <c r="E577" s="228"/>
      <c r="F577" s="228"/>
      <c r="G577" s="228"/>
      <c r="H577" s="228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  <c r="AA577" s="228"/>
      <c r="AB577" s="228"/>
      <c r="AC577" s="228"/>
      <c r="AD577" s="228"/>
      <c r="AE577" s="228"/>
      <c r="AF577" s="228"/>
      <c r="AG577" s="228"/>
      <c r="AH577" s="228"/>
    </row>
    <row r="578" spans="1:34" ht="12.75" customHeight="1" x14ac:dyDescent="0.2">
      <c r="A578" s="228"/>
      <c r="B578" s="228"/>
      <c r="C578" s="228"/>
      <c r="D578" s="228"/>
      <c r="E578" s="228"/>
      <c r="F578" s="228"/>
      <c r="G578" s="228"/>
      <c r="H578" s="228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  <c r="AA578" s="228"/>
      <c r="AB578" s="228"/>
      <c r="AC578" s="228"/>
      <c r="AD578" s="228"/>
      <c r="AE578" s="228"/>
      <c r="AF578" s="228"/>
      <c r="AG578" s="228"/>
      <c r="AH578" s="228"/>
    </row>
    <row r="579" spans="1:34" ht="12.75" customHeight="1" x14ac:dyDescent="0.2">
      <c r="A579" s="228"/>
      <c r="B579" s="228"/>
      <c r="C579" s="228"/>
      <c r="D579" s="228"/>
      <c r="E579" s="228"/>
      <c r="F579" s="228"/>
      <c r="G579" s="228"/>
      <c r="H579" s="228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  <c r="AA579" s="228"/>
      <c r="AB579" s="228"/>
      <c r="AC579" s="228"/>
      <c r="AD579" s="228"/>
      <c r="AE579" s="228"/>
      <c r="AF579" s="228"/>
      <c r="AG579" s="228"/>
      <c r="AH579" s="228"/>
    </row>
    <row r="580" spans="1:34" ht="12.75" customHeight="1" x14ac:dyDescent="0.2">
      <c r="A580" s="228"/>
      <c r="B580" s="228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  <c r="AA580" s="228"/>
      <c r="AB580" s="228"/>
      <c r="AC580" s="228"/>
      <c r="AD580" s="228"/>
      <c r="AE580" s="228"/>
      <c r="AF580" s="228"/>
      <c r="AG580" s="228"/>
      <c r="AH580" s="228"/>
    </row>
    <row r="581" spans="1:34" ht="12.75" customHeight="1" x14ac:dyDescent="0.2">
      <c r="A581" s="228"/>
      <c r="B581" s="228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  <c r="AA581" s="228"/>
      <c r="AB581" s="228"/>
      <c r="AC581" s="228"/>
      <c r="AD581" s="228"/>
      <c r="AE581" s="228"/>
      <c r="AF581" s="228"/>
      <c r="AG581" s="228"/>
      <c r="AH581" s="228"/>
    </row>
    <row r="582" spans="1:34" ht="12.75" customHeight="1" x14ac:dyDescent="0.2">
      <c r="A582" s="228"/>
      <c r="B582" s="228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  <c r="AA582" s="228"/>
      <c r="AB582" s="228"/>
      <c r="AC582" s="228"/>
      <c r="AD582" s="228"/>
      <c r="AE582" s="228"/>
      <c r="AF582" s="228"/>
      <c r="AG582" s="228"/>
      <c r="AH582" s="228"/>
    </row>
    <row r="583" spans="1:34" ht="12.75" customHeight="1" x14ac:dyDescent="0.2">
      <c r="A583" s="228"/>
      <c r="B583" s="228"/>
      <c r="C583" s="228"/>
      <c r="D583" s="228"/>
      <c r="E583" s="228"/>
      <c r="F583" s="228"/>
      <c r="G583" s="228"/>
      <c r="H583" s="228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  <c r="AA583" s="228"/>
      <c r="AB583" s="228"/>
      <c r="AC583" s="228"/>
      <c r="AD583" s="228"/>
      <c r="AE583" s="228"/>
      <c r="AF583" s="228"/>
      <c r="AG583" s="228"/>
      <c r="AH583" s="228"/>
    </row>
    <row r="584" spans="1:34" ht="12.75" customHeight="1" x14ac:dyDescent="0.2">
      <c r="A584" s="228"/>
      <c r="B584" s="228"/>
      <c r="C584" s="228"/>
      <c r="D584" s="228"/>
      <c r="E584" s="228"/>
      <c r="F584" s="228"/>
      <c r="G584" s="228"/>
      <c r="H584" s="228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  <c r="AA584" s="228"/>
      <c r="AB584" s="228"/>
      <c r="AC584" s="228"/>
      <c r="AD584" s="228"/>
      <c r="AE584" s="228"/>
      <c r="AF584" s="228"/>
      <c r="AG584" s="228"/>
      <c r="AH584" s="228"/>
    </row>
    <row r="585" spans="1:34" ht="12.75" customHeight="1" x14ac:dyDescent="0.2">
      <c r="A585" s="228"/>
      <c r="B585" s="228"/>
      <c r="C585" s="228"/>
      <c r="D585" s="228"/>
      <c r="E585" s="228"/>
      <c r="F585" s="228"/>
      <c r="G585" s="228"/>
      <c r="H585" s="228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  <c r="AA585" s="228"/>
      <c r="AB585" s="228"/>
      <c r="AC585" s="228"/>
      <c r="AD585" s="228"/>
      <c r="AE585" s="228"/>
      <c r="AF585" s="228"/>
      <c r="AG585" s="228"/>
      <c r="AH585" s="228"/>
    </row>
    <row r="586" spans="1:34" ht="12.75" customHeight="1" x14ac:dyDescent="0.2">
      <c r="A586" s="228"/>
      <c r="B586" s="228"/>
      <c r="C586" s="228"/>
      <c r="D586" s="228"/>
      <c r="E586" s="228"/>
      <c r="F586" s="228"/>
      <c r="G586" s="228"/>
      <c r="H586" s="228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  <c r="AA586" s="228"/>
      <c r="AB586" s="228"/>
      <c r="AC586" s="228"/>
      <c r="AD586" s="228"/>
      <c r="AE586" s="228"/>
      <c r="AF586" s="228"/>
      <c r="AG586" s="228"/>
      <c r="AH586" s="228"/>
    </row>
    <row r="587" spans="1:34" ht="12.75" customHeight="1" x14ac:dyDescent="0.2">
      <c r="A587" s="228"/>
      <c r="B587" s="228"/>
      <c r="C587" s="228"/>
      <c r="D587" s="228"/>
      <c r="E587" s="228"/>
      <c r="F587" s="228"/>
      <c r="G587" s="228"/>
      <c r="H587" s="228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  <c r="AA587" s="228"/>
      <c r="AB587" s="228"/>
      <c r="AC587" s="228"/>
      <c r="AD587" s="228"/>
      <c r="AE587" s="228"/>
      <c r="AF587" s="228"/>
      <c r="AG587" s="228"/>
      <c r="AH587" s="228"/>
    </row>
    <row r="588" spans="1:34" ht="12.75" customHeight="1" x14ac:dyDescent="0.2">
      <c r="A588" s="228"/>
      <c r="B588" s="228"/>
      <c r="C588" s="228"/>
      <c r="D588" s="228"/>
      <c r="E588" s="228"/>
      <c r="F588" s="228"/>
      <c r="G588" s="228"/>
      <c r="H588" s="228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  <c r="AA588" s="228"/>
      <c r="AB588" s="228"/>
      <c r="AC588" s="228"/>
      <c r="AD588" s="228"/>
      <c r="AE588" s="228"/>
      <c r="AF588" s="228"/>
      <c r="AG588" s="228"/>
      <c r="AH588" s="228"/>
    </row>
    <row r="589" spans="1:34" ht="12.75" customHeight="1" x14ac:dyDescent="0.2">
      <c r="A589" s="228"/>
      <c r="B589" s="228"/>
      <c r="C589" s="228"/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  <c r="AA589" s="228"/>
      <c r="AB589" s="228"/>
      <c r="AC589" s="228"/>
      <c r="AD589" s="228"/>
      <c r="AE589" s="228"/>
      <c r="AF589" s="228"/>
      <c r="AG589" s="228"/>
      <c r="AH589" s="228"/>
    </row>
    <row r="590" spans="1:34" ht="12.75" customHeight="1" x14ac:dyDescent="0.2">
      <c r="A590" s="228"/>
      <c r="B590" s="228"/>
      <c r="C590" s="228"/>
      <c r="D590" s="228"/>
      <c r="E590" s="228"/>
      <c r="F590" s="228"/>
      <c r="G590" s="228"/>
      <c r="H590" s="228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  <c r="AA590" s="228"/>
      <c r="AB590" s="228"/>
      <c r="AC590" s="228"/>
      <c r="AD590" s="228"/>
      <c r="AE590" s="228"/>
      <c r="AF590" s="228"/>
      <c r="AG590" s="228"/>
      <c r="AH590" s="228"/>
    </row>
    <row r="591" spans="1:34" ht="12.75" customHeight="1" x14ac:dyDescent="0.2">
      <c r="A591" s="228"/>
      <c r="B591" s="228"/>
      <c r="C591" s="228"/>
      <c r="D591" s="228"/>
      <c r="E591" s="228"/>
      <c r="F591" s="228"/>
      <c r="G591" s="228"/>
      <c r="H591" s="228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  <c r="AA591" s="228"/>
      <c r="AB591" s="228"/>
      <c r="AC591" s="228"/>
      <c r="AD591" s="228"/>
      <c r="AE591" s="228"/>
      <c r="AF591" s="228"/>
      <c r="AG591" s="228"/>
      <c r="AH591" s="228"/>
    </row>
    <row r="592" spans="1:34" ht="12.75" customHeight="1" x14ac:dyDescent="0.2">
      <c r="A592" s="228"/>
      <c r="B592" s="228"/>
      <c r="C592" s="228"/>
      <c r="D592" s="228"/>
      <c r="E592" s="228"/>
      <c r="F592" s="228"/>
      <c r="G592" s="228"/>
      <c r="H592" s="228"/>
      <c r="I592" s="228"/>
      <c r="J592" s="228"/>
      <c r="K592" s="228"/>
      <c r="L592" s="228"/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  <c r="AA592" s="228"/>
      <c r="AB592" s="228"/>
      <c r="AC592" s="228"/>
      <c r="AD592" s="228"/>
      <c r="AE592" s="228"/>
      <c r="AF592" s="228"/>
      <c r="AG592" s="228"/>
      <c r="AH592" s="228"/>
    </row>
    <row r="593" spans="1:34" ht="12.75" customHeight="1" x14ac:dyDescent="0.2">
      <c r="A593" s="228"/>
      <c r="B593" s="228"/>
      <c r="C593" s="228"/>
      <c r="D593" s="228"/>
      <c r="E593" s="228"/>
      <c r="F593" s="228"/>
      <c r="G593" s="228"/>
      <c r="H593" s="228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  <c r="AA593" s="228"/>
      <c r="AB593" s="228"/>
      <c r="AC593" s="228"/>
      <c r="AD593" s="228"/>
      <c r="AE593" s="228"/>
      <c r="AF593" s="228"/>
      <c r="AG593" s="228"/>
      <c r="AH593" s="228"/>
    </row>
    <row r="594" spans="1:34" ht="12.75" customHeight="1" x14ac:dyDescent="0.2">
      <c r="A594" s="228"/>
      <c r="B594" s="228"/>
      <c r="C594" s="228"/>
      <c r="D594" s="228"/>
      <c r="E594" s="228"/>
      <c r="F594" s="228"/>
      <c r="G594" s="228"/>
      <c r="H594" s="228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  <c r="AA594" s="228"/>
      <c r="AB594" s="228"/>
      <c r="AC594" s="228"/>
      <c r="AD594" s="228"/>
      <c r="AE594" s="228"/>
      <c r="AF594" s="228"/>
      <c r="AG594" s="228"/>
      <c r="AH594" s="228"/>
    </row>
    <row r="595" spans="1:34" ht="12.75" customHeight="1" x14ac:dyDescent="0.2">
      <c r="A595" s="228"/>
      <c r="B595" s="228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  <c r="AA595" s="228"/>
      <c r="AB595" s="228"/>
      <c r="AC595" s="228"/>
      <c r="AD595" s="228"/>
      <c r="AE595" s="228"/>
      <c r="AF595" s="228"/>
      <c r="AG595" s="228"/>
      <c r="AH595" s="228"/>
    </row>
    <row r="596" spans="1:34" ht="12.75" customHeight="1" x14ac:dyDescent="0.2">
      <c r="A596" s="228"/>
      <c r="B596" s="228"/>
      <c r="C596" s="228"/>
      <c r="D596" s="228"/>
      <c r="E596" s="228"/>
      <c r="F596" s="228"/>
      <c r="G596" s="228"/>
      <c r="H596" s="228"/>
      <c r="I596" s="228"/>
      <c r="J596" s="228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  <c r="AA596" s="228"/>
      <c r="AB596" s="228"/>
      <c r="AC596" s="228"/>
      <c r="AD596" s="228"/>
      <c r="AE596" s="228"/>
      <c r="AF596" s="228"/>
      <c r="AG596" s="228"/>
      <c r="AH596" s="228"/>
    </row>
    <row r="597" spans="1:34" ht="12.75" customHeight="1" x14ac:dyDescent="0.2">
      <c r="A597" s="228"/>
      <c r="B597" s="228"/>
      <c r="C597" s="228"/>
      <c r="D597" s="228"/>
      <c r="E597" s="228"/>
      <c r="F597" s="228"/>
      <c r="G597" s="228"/>
      <c r="H597" s="228"/>
      <c r="I597" s="228"/>
      <c r="J597" s="228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  <c r="AA597" s="228"/>
      <c r="AB597" s="228"/>
      <c r="AC597" s="228"/>
      <c r="AD597" s="228"/>
      <c r="AE597" s="228"/>
      <c r="AF597" s="228"/>
      <c r="AG597" s="228"/>
      <c r="AH597" s="228"/>
    </row>
    <row r="598" spans="1:34" ht="12.75" customHeight="1" x14ac:dyDescent="0.2">
      <c r="A598" s="228"/>
      <c r="B598" s="228"/>
      <c r="C598" s="228"/>
      <c r="D598" s="228"/>
      <c r="E598" s="228"/>
      <c r="F598" s="228"/>
      <c r="G598" s="228"/>
      <c r="H598" s="228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  <c r="AA598" s="228"/>
      <c r="AB598" s="228"/>
      <c r="AC598" s="228"/>
      <c r="AD598" s="228"/>
      <c r="AE598" s="228"/>
      <c r="AF598" s="228"/>
      <c r="AG598" s="228"/>
      <c r="AH598" s="228"/>
    </row>
    <row r="599" spans="1:34" ht="12.75" customHeight="1" x14ac:dyDescent="0.2">
      <c r="A599" s="228"/>
      <c r="B599" s="228"/>
      <c r="C599" s="228"/>
      <c r="D599" s="228"/>
      <c r="E599" s="228"/>
      <c r="F599" s="228"/>
      <c r="G599" s="228"/>
      <c r="H599" s="228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  <c r="AA599" s="228"/>
      <c r="AB599" s="228"/>
      <c r="AC599" s="228"/>
      <c r="AD599" s="228"/>
      <c r="AE599" s="228"/>
      <c r="AF599" s="228"/>
      <c r="AG599" s="228"/>
      <c r="AH599" s="228"/>
    </row>
    <row r="600" spans="1:34" ht="12.75" customHeight="1" x14ac:dyDescent="0.2">
      <c r="A600" s="228"/>
      <c r="B600" s="228"/>
      <c r="C600" s="228"/>
      <c r="D600" s="228"/>
      <c r="E600" s="228"/>
      <c r="F600" s="228"/>
      <c r="G600" s="228"/>
      <c r="H600" s="228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  <c r="AA600" s="228"/>
      <c r="AB600" s="228"/>
      <c r="AC600" s="228"/>
      <c r="AD600" s="228"/>
      <c r="AE600" s="228"/>
      <c r="AF600" s="228"/>
      <c r="AG600" s="228"/>
      <c r="AH600" s="228"/>
    </row>
    <row r="601" spans="1:34" ht="12.75" customHeight="1" x14ac:dyDescent="0.2">
      <c r="A601" s="228"/>
      <c r="B601" s="228"/>
      <c r="C601" s="228"/>
      <c r="D601" s="228"/>
      <c r="E601" s="228"/>
      <c r="F601" s="228"/>
      <c r="G601" s="228"/>
      <c r="H601" s="228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  <c r="AA601" s="228"/>
      <c r="AB601" s="228"/>
      <c r="AC601" s="228"/>
      <c r="AD601" s="228"/>
      <c r="AE601" s="228"/>
      <c r="AF601" s="228"/>
      <c r="AG601" s="228"/>
      <c r="AH601" s="228"/>
    </row>
    <row r="602" spans="1:34" ht="12.75" customHeight="1" x14ac:dyDescent="0.2">
      <c r="A602" s="228"/>
      <c r="B602" s="228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  <c r="AA602" s="228"/>
      <c r="AB602" s="228"/>
      <c r="AC602" s="228"/>
      <c r="AD602" s="228"/>
      <c r="AE602" s="228"/>
      <c r="AF602" s="228"/>
      <c r="AG602" s="228"/>
      <c r="AH602" s="228"/>
    </row>
    <row r="603" spans="1:34" ht="12.75" customHeight="1" x14ac:dyDescent="0.2">
      <c r="A603" s="228"/>
      <c r="B603" s="228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  <c r="AA603" s="228"/>
      <c r="AB603" s="228"/>
      <c r="AC603" s="228"/>
      <c r="AD603" s="228"/>
      <c r="AE603" s="228"/>
      <c r="AF603" s="228"/>
      <c r="AG603" s="228"/>
      <c r="AH603" s="228"/>
    </row>
    <row r="604" spans="1:34" ht="12.75" customHeight="1" x14ac:dyDescent="0.2">
      <c r="A604" s="228"/>
      <c r="B604" s="228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  <c r="AA604" s="228"/>
      <c r="AB604" s="228"/>
      <c r="AC604" s="228"/>
      <c r="AD604" s="228"/>
      <c r="AE604" s="228"/>
      <c r="AF604" s="228"/>
      <c r="AG604" s="228"/>
      <c r="AH604" s="228"/>
    </row>
    <row r="605" spans="1:34" ht="12.75" customHeight="1" x14ac:dyDescent="0.2">
      <c r="A605" s="228"/>
      <c r="B605" s="228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  <c r="AA605" s="228"/>
      <c r="AB605" s="228"/>
      <c r="AC605" s="228"/>
      <c r="AD605" s="228"/>
      <c r="AE605" s="228"/>
      <c r="AF605" s="228"/>
      <c r="AG605" s="228"/>
      <c r="AH605" s="228"/>
    </row>
    <row r="606" spans="1:34" ht="12.75" customHeight="1" x14ac:dyDescent="0.2">
      <c r="A606" s="228"/>
      <c r="B606" s="228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  <c r="AA606" s="228"/>
      <c r="AB606" s="228"/>
      <c r="AC606" s="228"/>
      <c r="AD606" s="228"/>
      <c r="AE606" s="228"/>
      <c r="AF606" s="228"/>
      <c r="AG606" s="228"/>
      <c r="AH606" s="228"/>
    </row>
    <row r="607" spans="1:34" ht="12.75" customHeight="1" x14ac:dyDescent="0.2">
      <c r="A607" s="228"/>
      <c r="B607" s="228"/>
      <c r="C607" s="228"/>
      <c r="D607" s="228"/>
      <c r="E607" s="228"/>
      <c r="F607" s="228"/>
      <c r="G607" s="228"/>
      <c r="H607" s="228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  <c r="AA607" s="228"/>
      <c r="AB607" s="228"/>
      <c r="AC607" s="228"/>
      <c r="AD607" s="228"/>
      <c r="AE607" s="228"/>
      <c r="AF607" s="228"/>
      <c r="AG607" s="228"/>
      <c r="AH607" s="228"/>
    </row>
    <row r="608" spans="1:34" ht="12.75" customHeight="1" x14ac:dyDescent="0.2">
      <c r="A608" s="228"/>
      <c r="B608" s="228"/>
      <c r="C608" s="228"/>
      <c r="D608" s="228"/>
      <c r="E608" s="228"/>
      <c r="F608" s="228"/>
      <c r="G608" s="228"/>
      <c r="H608" s="228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  <c r="AA608" s="228"/>
      <c r="AB608" s="228"/>
      <c r="AC608" s="228"/>
      <c r="AD608" s="228"/>
      <c r="AE608" s="228"/>
      <c r="AF608" s="228"/>
      <c r="AG608" s="228"/>
      <c r="AH608" s="228"/>
    </row>
    <row r="609" spans="1:34" ht="12.75" customHeight="1" x14ac:dyDescent="0.2">
      <c r="A609" s="228"/>
      <c r="B609" s="228"/>
      <c r="C609" s="228"/>
      <c r="D609" s="228"/>
      <c r="E609" s="228"/>
      <c r="F609" s="228"/>
      <c r="G609" s="228"/>
      <c r="H609" s="228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  <c r="AA609" s="228"/>
      <c r="AB609" s="228"/>
      <c r="AC609" s="228"/>
      <c r="AD609" s="228"/>
      <c r="AE609" s="228"/>
      <c r="AF609" s="228"/>
      <c r="AG609" s="228"/>
      <c r="AH609" s="228"/>
    </row>
    <row r="610" spans="1:34" ht="12.75" customHeight="1" x14ac:dyDescent="0.2">
      <c r="A610" s="228"/>
      <c r="B610" s="228"/>
      <c r="C610" s="228"/>
      <c r="D610" s="228"/>
      <c r="E610" s="228"/>
      <c r="F610" s="228"/>
      <c r="G610" s="228"/>
      <c r="H610" s="228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  <c r="AA610" s="228"/>
      <c r="AB610" s="228"/>
      <c r="AC610" s="228"/>
      <c r="AD610" s="228"/>
      <c r="AE610" s="228"/>
      <c r="AF610" s="228"/>
      <c r="AG610" s="228"/>
      <c r="AH610" s="228"/>
    </row>
    <row r="611" spans="1:34" ht="12.75" customHeight="1" x14ac:dyDescent="0.2">
      <c r="A611" s="228"/>
      <c r="B611" s="228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  <c r="AA611" s="228"/>
      <c r="AB611" s="228"/>
      <c r="AC611" s="228"/>
      <c r="AD611" s="228"/>
      <c r="AE611" s="228"/>
      <c r="AF611" s="228"/>
      <c r="AG611" s="228"/>
      <c r="AH611" s="228"/>
    </row>
    <row r="612" spans="1:34" ht="12.75" customHeight="1" x14ac:dyDescent="0.2">
      <c r="A612" s="228"/>
      <c r="B612" s="228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  <c r="AA612" s="228"/>
      <c r="AB612" s="228"/>
      <c r="AC612" s="228"/>
      <c r="AD612" s="228"/>
      <c r="AE612" s="228"/>
      <c r="AF612" s="228"/>
      <c r="AG612" s="228"/>
      <c r="AH612" s="228"/>
    </row>
    <row r="613" spans="1:34" ht="12.75" customHeight="1" x14ac:dyDescent="0.2">
      <c r="A613" s="228"/>
      <c r="B613" s="228"/>
      <c r="C613" s="228"/>
      <c r="D613" s="228"/>
      <c r="E613" s="228"/>
      <c r="F613" s="228"/>
      <c r="G613" s="228"/>
      <c r="H613" s="228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  <c r="AA613" s="228"/>
      <c r="AB613" s="228"/>
      <c r="AC613" s="228"/>
      <c r="AD613" s="228"/>
      <c r="AE613" s="228"/>
      <c r="AF613" s="228"/>
      <c r="AG613" s="228"/>
      <c r="AH613" s="228"/>
    </row>
    <row r="614" spans="1:34" ht="12.75" customHeight="1" x14ac:dyDescent="0.2">
      <c r="A614" s="228"/>
      <c r="B614" s="228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  <c r="AA614" s="228"/>
      <c r="AB614" s="228"/>
      <c r="AC614" s="228"/>
      <c r="AD614" s="228"/>
      <c r="AE614" s="228"/>
      <c r="AF614" s="228"/>
      <c r="AG614" s="228"/>
      <c r="AH614" s="228"/>
    </row>
    <row r="615" spans="1:34" ht="12.75" customHeight="1" x14ac:dyDescent="0.2">
      <c r="A615" s="228"/>
      <c r="B615" s="228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  <c r="AA615" s="228"/>
      <c r="AB615" s="228"/>
      <c r="AC615" s="228"/>
      <c r="AD615" s="228"/>
      <c r="AE615" s="228"/>
      <c r="AF615" s="228"/>
      <c r="AG615" s="228"/>
      <c r="AH615" s="228"/>
    </row>
    <row r="616" spans="1:34" ht="12.75" customHeight="1" x14ac:dyDescent="0.2">
      <c r="A616" s="228"/>
      <c r="B616" s="228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  <c r="AA616" s="228"/>
      <c r="AB616" s="228"/>
      <c r="AC616" s="228"/>
      <c r="AD616" s="228"/>
      <c r="AE616" s="228"/>
      <c r="AF616" s="228"/>
      <c r="AG616" s="228"/>
      <c r="AH616" s="228"/>
    </row>
    <row r="617" spans="1:34" ht="12.75" customHeight="1" x14ac:dyDescent="0.2">
      <c r="A617" s="228"/>
      <c r="B617" s="228"/>
      <c r="C617" s="228"/>
      <c r="D617" s="228"/>
      <c r="E617" s="228"/>
      <c r="F617" s="228"/>
      <c r="G617" s="228"/>
      <c r="H617" s="228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  <c r="AA617" s="228"/>
      <c r="AB617" s="228"/>
      <c r="AC617" s="228"/>
      <c r="AD617" s="228"/>
      <c r="AE617" s="228"/>
      <c r="AF617" s="228"/>
      <c r="AG617" s="228"/>
      <c r="AH617" s="228"/>
    </row>
    <row r="618" spans="1:34" ht="12.75" customHeight="1" x14ac:dyDescent="0.2">
      <c r="A618" s="228"/>
      <c r="B618" s="228"/>
      <c r="C618" s="228"/>
      <c r="D618" s="228"/>
      <c r="E618" s="228"/>
      <c r="F618" s="228"/>
      <c r="G618" s="228"/>
      <c r="H618" s="228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  <c r="AA618" s="228"/>
      <c r="AB618" s="228"/>
      <c r="AC618" s="228"/>
      <c r="AD618" s="228"/>
      <c r="AE618" s="228"/>
      <c r="AF618" s="228"/>
      <c r="AG618" s="228"/>
      <c r="AH618" s="228"/>
    </row>
    <row r="619" spans="1:34" ht="12.75" customHeight="1" x14ac:dyDescent="0.2">
      <c r="A619" s="228"/>
      <c r="B619" s="228"/>
      <c r="C619" s="228"/>
      <c r="D619" s="228"/>
      <c r="E619" s="228"/>
      <c r="F619" s="228"/>
      <c r="G619" s="228"/>
      <c r="H619" s="228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  <c r="AA619" s="228"/>
      <c r="AB619" s="228"/>
      <c r="AC619" s="228"/>
      <c r="AD619" s="228"/>
      <c r="AE619" s="228"/>
      <c r="AF619" s="228"/>
      <c r="AG619" s="228"/>
      <c r="AH619" s="228"/>
    </row>
    <row r="620" spans="1:34" ht="12.75" customHeight="1" x14ac:dyDescent="0.2">
      <c r="A620" s="228"/>
      <c r="B620" s="228"/>
      <c r="C620" s="228"/>
      <c r="D620" s="228"/>
      <c r="E620" s="228"/>
      <c r="F620" s="228"/>
      <c r="G620" s="228"/>
      <c r="H620" s="228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  <c r="AA620" s="228"/>
      <c r="AB620" s="228"/>
      <c r="AC620" s="228"/>
      <c r="AD620" s="228"/>
      <c r="AE620" s="228"/>
      <c r="AF620" s="228"/>
      <c r="AG620" s="228"/>
      <c r="AH620" s="228"/>
    </row>
    <row r="621" spans="1:34" ht="12.75" customHeight="1" x14ac:dyDescent="0.2">
      <c r="A621" s="228"/>
      <c r="B621" s="228"/>
      <c r="C621" s="228"/>
      <c r="D621" s="228"/>
      <c r="E621" s="228"/>
      <c r="F621" s="228"/>
      <c r="G621" s="228"/>
      <c r="H621" s="228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  <c r="AA621" s="228"/>
      <c r="AB621" s="228"/>
      <c r="AC621" s="228"/>
      <c r="AD621" s="228"/>
      <c r="AE621" s="228"/>
      <c r="AF621" s="228"/>
      <c r="AG621" s="228"/>
      <c r="AH621" s="228"/>
    </row>
    <row r="622" spans="1:34" ht="12.75" customHeight="1" x14ac:dyDescent="0.2">
      <c r="A622" s="228"/>
      <c r="B622" s="228"/>
      <c r="C622" s="228"/>
      <c r="D622" s="228"/>
      <c r="E622" s="228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  <c r="AA622" s="228"/>
      <c r="AB622" s="228"/>
      <c r="AC622" s="228"/>
      <c r="AD622" s="228"/>
      <c r="AE622" s="228"/>
      <c r="AF622" s="228"/>
      <c r="AG622" s="228"/>
      <c r="AH622" s="228"/>
    </row>
    <row r="623" spans="1:34" ht="12.75" customHeight="1" x14ac:dyDescent="0.2">
      <c r="A623" s="228"/>
      <c r="B623" s="228"/>
      <c r="C623" s="228"/>
      <c r="D623" s="228"/>
      <c r="E623" s="228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  <c r="AA623" s="228"/>
      <c r="AB623" s="228"/>
      <c r="AC623" s="228"/>
      <c r="AD623" s="228"/>
      <c r="AE623" s="228"/>
      <c r="AF623" s="228"/>
      <c r="AG623" s="228"/>
      <c r="AH623" s="228"/>
    </row>
    <row r="624" spans="1:34" ht="12.75" customHeight="1" x14ac:dyDescent="0.2">
      <c r="A624" s="228"/>
      <c r="B624" s="228"/>
      <c r="C624" s="228"/>
      <c r="D624" s="228"/>
      <c r="E624" s="228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  <c r="AA624" s="228"/>
      <c r="AB624" s="228"/>
      <c r="AC624" s="228"/>
      <c r="AD624" s="228"/>
      <c r="AE624" s="228"/>
      <c r="AF624" s="228"/>
      <c r="AG624" s="228"/>
      <c r="AH624" s="228"/>
    </row>
    <row r="625" spans="1:34" ht="12.75" customHeight="1" x14ac:dyDescent="0.2">
      <c r="A625" s="228"/>
      <c r="B625" s="228"/>
      <c r="C625" s="228"/>
      <c r="D625" s="228"/>
      <c r="E625" s="228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  <c r="AA625" s="228"/>
      <c r="AB625" s="228"/>
      <c r="AC625" s="228"/>
      <c r="AD625" s="228"/>
      <c r="AE625" s="228"/>
      <c r="AF625" s="228"/>
      <c r="AG625" s="228"/>
      <c r="AH625" s="228"/>
    </row>
    <row r="626" spans="1:34" ht="12.75" customHeight="1" x14ac:dyDescent="0.2">
      <c r="A626" s="228"/>
      <c r="B626" s="228"/>
      <c r="C626" s="228"/>
      <c r="D626" s="228"/>
      <c r="E626" s="228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  <c r="AC626" s="228"/>
      <c r="AD626" s="228"/>
      <c r="AE626" s="228"/>
      <c r="AF626" s="228"/>
      <c r="AG626" s="228"/>
      <c r="AH626" s="228"/>
    </row>
    <row r="627" spans="1:34" ht="12.75" customHeight="1" x14ac:dyDescent="0.2">
      <c r="A627" s="228"/>
      <c r="B627" s="228"/>
      <c r="C627" s="228"/>
      <c r="D627" s="228"/>
      <c r="E627" s="228"/>
      <c r="F627" s="228"/>
      <c r="G627" s="228"/>
      <c r="H627" s="228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  <c r="AA627" s="228"/>
      <c r="AB627" s="228"/>
      <c r="AC627" s="228"/>
      <c r="AD627" s="228"/>
      <c r="AE627" s="228"/>
      <c r="AF627" s="228"/>
      <c r="AG627" s="228"/>
      <c r="AH627" s="228"/>
    </row>
    <row r="628" spans="1:34" ht="12.75" customHeight="1" x14ac:dyDescent="0.2">
      <c r="A628" s="228"/>
      <c r="B628" s="228"/>
      <c r="C628" s="228"/>
      <c r="D628" s="228"/>
      <c r="E628" s="228"/>
      <c r="F628" s="228"/>
      <c r="G628" s="228"/>
      <c r="H628" s="228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  <c r="AA628" s="228"/>
      <c r="AB628" s="228"/>
      <c r="AC628" s="228"/>
      <c r="AD628" s="228"/>
      <c r="AE628" s="228"/>
      <c r="AF628" s="228"/>
      <c r="AG628" s="228"/>
      <c r="AH628" s="228"/>
    </row>
    <row r="629" spans="1:34" ht="12.75" customHeight="1" x14ac:dyDescent="0.2">
      <c r="A629" s="228"/>
      <c r="B629" s="228"/>
      <c r="C629" s="228"/>
      <c r="D629" s="228"/>
      <c r="E629" s="228"/>
      <c r="F629" s="228"/>
      <c r="G629" s="228"/>
      <c r="H629" s="228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  <c r="AA629" s="228"/>
      <c r="AB629" s="228"/>
      <c r="AC629" s="228"/>
      <c r="AD629" s="228"/>
      <c r="AE629" s="228"/>
      <c r="AF629" s="228"/>
      <c r="AG629" s="228"/>
      <c r="AH629" s="228"/>
    </row>
    <row r="630" spans="1:34" ht="12.75" customHeight="1" x14ac:dyDescent="0.2">
      <c r="A630" s="228"/>
      <c r="B630" s="228"/>
      <c r="C630" s="228"/>
      <c r="D630" s="228"/>
      <c r="E630" s="228"/>
      <c r="F630" s="228"/>
      <c r="G630" s="228"/>
      <c r="H630" s="228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  <c r="AA630" s="228"/>
      <c r="AB630" s="228"/>
      <c r="AC630" s="228"/>
      <c r="AD630" s="228"/>
      <c r="AE630" s="228"/>
      <c r="AF630" s="228"/>
      <c r="AG630" s="228"/>
      <c r="AH630" s="228"/>
    </row>
    <row r="631" spans="1:34" ht="12.75" customHeight="1" x14ac:dyDescent="0.2">
      <c r="A631" s="228"/>
      <c r="B631" s="228"/>
      <c r="C631" s="228"/>
      <c r="D631" s="228"/>
      <c r="E631" s="228"/>
      <c r="F631" s="228"/>
      <c r="G631" s="228"/>
      <c r="H631" s="228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  <c r="AA631" s="228"/>
      <c r="AB631" s="228"/>
      <c r="AC631" s="228"/>
      <c r="AD631" s="228"/>
      <c r="AE631" s="228"/>
      <c r="AF631" s="228"/>
      <c r="AG631" s="228"/>
      <c r="AH631" s="228"/>
    </row>
    <row r="632" spans="1:34" ht="12.75" customHeight="1" x14ac:dyDescent="0.2">
      <c r="A632" s="228"/>
      <c r="B632" s="228"/>
      <c r="C632" s="228"/>
      <c r="D632" s="228"/>
      <c r="E632" s="228"/>
      <c r="F632" s="228"/>
      <c r="G632" s="228"/>
      <c r="H632" s="228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  <c r="AA632" s="228"/>
      <c r="AB632" s="228"/>
      <c r="AC632" s="228"/>
      <c r="AD632" s="228"/>
      <c r="AE632" s="228"/>
      <c r="AF632" s="228"/>
      <c r="AG632" s="228"/>
      <c r="AH632" s="228"/>
    </row>
    <row r="633" spans="1:34" ht="12.75" customHeight="1" x14ac:dyDescent="0.2">
      <c r="A633" s="228"/>
      <c r="B633" s="228"/>
      <c r="C633" s="228"/>
      <c r="D633" s="228"/>
      <c r="E633" s="228"/>
      <c r="F633" s="228"/>
      <c r="G633" s="228"/>
      <c r="H633" s="228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  <c r="AA633" s="228"/>
      <c r="AB633" s="228"/>
      <c r="AC633" s="228"/>
      <c r="AD633" s="228"/>
      <c r="AE633" s="228"/>
      <c r="AF633" s="228"/>
      <c r="AG633" s="228"/>
      <c r="AH633" s="228"/>
    </row>
    <row r="634" spans="1:34" ht="12.75" customHeight="1" x14ac:dyDescent="0.2">
      <c r="A634" s="228"/>
      <c r="B634" s="228"/>
      <c r="C634" s="228"/>
      <c r="D634" s="228"/>
      <c r="E634" s="228"/>
      <c r="F634" s="228"/>
      <c r="G634" s="228"/>
      <c r="H634" s="228"/>
      <c r="I634" s="228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  <c r="AA634" s="228"/>
      <c r="AB634" s="228"/>
      <c r="AC634" s="228"/>
      <c r="AD634" s="228"/>
      <c r="AE634" s="228"/>
      <c r="AF634" s="228"/>
      <c r="AG634" s="228"/>
      <c r="AH634" s="228"/>
    </row>
    <row r="635" spans="1:34" ht="12.75" customHeight="1" x14ac:dyDescent="0.2">
      <c r="A635" s="228"/>
      <c r="B635" s="228"/>
      <c r="C635" s="228"/>
      <c r="D635" s="228"/>
      <c r="E635" s="228"/>
      <c r="F635" s="228"/>
      <c r="G635" s="228"/>
      <c r="H635" s="228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  <c r="AA635" s="228"/>
      <c r="AB635" s="228"/>
      <c r="AC635" s="228"/>
      <c r="AD635" s="228"/>
      <c r="AE635" s="228"/>
      <c r="AF635" s="228"/>
      <c r="AG635" s="228"/>
      <c r="AH635" s="228"/>
    </row>
    <row r="636" spans="1:34" ht="12.75" customHeight="1" x14ac:dyDescent="0.2">
      <c r="A636" s="228"/>
      <c r="B636" s="228"/>
      <c r="C636" s="228"/>
      <c r="D636" s="228"/>
      <c r="E636" s="228"/>
      <c r="F636" s="228"/>
      <c r="G636" s="228"/>
      <c r="H636" s="228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  <c r="AA636" s="228"/>
      <c r="AB636" s="228"/>
      <c r="AC636" s="228"/>
      <c r="AD636" s="228"/>
      <c r="AE636" s="228"/>
      <c r="AF636" s="228"/>
      <c r="AG636" s="228"/>
      <c r="AH636" s="228"/>
    </row>
    <row r="637" spans="1:34" ht="12.75" customHeight="1" x14ac:dyDescent="0.2">
      <c r="A637" s="228"/>
      <c r="B637" s="228"/>
      <c r="C637" s="228"/>
      <c r="D637" s="228"/>
      <c r="E637" s="228"/>
      <c r="F637" s="228"/>
      <c r="G637" s="228"/>
      <c r="H637" s="228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  <c r="AA637" s="228"/>
      <c r="AB637" s="228"/>
      <c r="AC637" s="228"/>
      <c r="AD637" s="228"/>
      <c r="AE637" s="228"/>
      <c r="AF637" s="228"/>
      <c r="AG637" s="228"/>
      <c r="AH637" s="228"/>
    </row>
    <row r="638" spans="1:34" ht="12.75" customHeight="1" x14ac:dyDescent="0.2">
      <c r="A638" s="228"/>
      <c r="B638" s="228"/>
      <c r="C638" s="228"/>
      <c r="D638" s="228"/>
      <c r="E638" s="228"/>
      <c r="F638" s="228"/>
      <c r="G638" s="228"/>
      <c r="H638" s="228"/>
      <c r="I638" s="228"/>
      <c r="J638" s="228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  <c r="AA638" s="228"/>
      <c r="AB638" s="228"/>
      <c r="AC638" s="228"/>
      <c r="AD638" s="228"/>
      <c r="AE638" s="228"/>
      <c r="AF638" s="228"/>
      <c r="AG638" s="228"/>
      <c r="AH638" s="228"/>
    </row>
    <row r="639" spans="1:34" ht="12.75" customHeight="1" x14ac:dyDescent="0.2">
      <c r="A639" s="228"/>
      <c r="B639" s="228"/>
      <c r="C639" s="228"/>
      <c r="D639" s="228"/>
      <c r="E639" s="228"/>
      <c r="F639" s="228"/>
      <c r="G639" s="228"/>
      <c r="H639" s="228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  <c r="AA639" s="228"/>
      <c r="AB639" s="228"/>
      <c r="AC639" s="228"/>
      <c r="AD639" s="228"/>
      <c r="AE639" s="228"/>
      <c r="AF639" s="228"/>
      <c r="AG639" s="228"/>
      <c r="AH639" s="228"/>
    </row>
    <row r="640" spans="1:34" ht="12.75" customHeight="1" x14ac:dyDescent="0.2">
      <c r="A640" s="228"/>
      <c r="B640" s="228"/>
      <c r="C640" s="228"/>
      <c r="D640" s="228"/>
      <c r="E640" s="228"/>
      <c r="F640" s="228"/>
      <c r="G640" s="228"/>
      <c r="H640" s="228"/>
      <c r="I640" s="228"/>
      <c r="J640" s="228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  <c r="AA640" s="228"/>
      <c r="AB640" s="228"/>
      <c r="AC640" s="228"/>
      <c r="AD640" s="228"/>
      <c r="AE640" s="228"/>
      <c r="AF640" s="228"/>
      <c r="AG640" s="228"/>
      <c r="AH640" s="228"/>
    </row>
    <row r="641" spans="1:34" ht="12.75" customHeight="1" x14ac:dyDescent="0.2">
      <c r="A641" s="228"/>
      <c r="B641" s="228"/>
      <c r="C641" s="228"/>
      <c r="D641" s="228"/>
      <c r="E641" s="228"/>
      <c r="F641" s="228"/>
      <c r="G641" s="228"/>
      <c r="H641" s="228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  <c r="AA641" s="228"/>
      <c r="AB641" s="228"/>
      <c r="AC641" s="228"/>
      <c r="AD641" s="228"/>
      <c r="AE641" s="228"/>
      <c r="AF641" s="228"/>
      <c r="AG641" s="228"/>
      <c r="AH641" s="228"/>
    </row>
    <row r="642" spans="1:34" ht="12.75" customHeight="1" x14ac:dyDescent="0.2">
      <c r="A642" s="228"/>
      <c r="B642" s="228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  <c r="AA642" s="228"/>
      <c r="AB642" s="228"/>
      <c r="AC642" s="228"/>
      <c r="AD642" s="228"/>
      <c r="AE642" s="228"/>
      <c r="AF642" s="228"/>
      <c r="AG642" s="228"/>
      <c r="AH642" s="228"/>
    </row>
    <row r="643" spans="1:34" ht="12.75" customHeight="1" x14ac:dyDescent="0.2">
      <c r="A643" s="228"/>
      <c r="B643" s="228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  <c r="AA643" s="228"/>
      <c r="AB643" s="228"/>
      <c r="AC643" s="228"/>
      <c r="AD643" s="228"/>
      <c r="AE643" s="228"/>
      <c r="AF643" s="228"/>
      <c r="AG643" s="228"/>
      <c r="AH643" s="228"/>
    </row>
    <row r="644" spans="1:34" ht="12.75" customHeight="1" x14ac:dyDescent="0.2">
      <c r="A644" s="228"/>
      <c r="B644" s="228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  <c r="AA644" s="228"/>
      <c r="AB644" s="228"/>
      <c r="AC644" s="228"/>
      <c r="AD644" s="228"/>
      <c r="AE644" s="228"/>
      <c r="AF644" s="228"/>
      <c r="AG644" s="228"/>
      <c r="AH644" s="228"/>
    </row>
    <row r="645" spans="1:34" ht="12.75" customHeight="1" x14ac:dyDescent="0.2">
      <c r="A645" s="228"/>
      <c r="B645" s="228"/>
      <c r="C645" s="228"/>
      <c r="D645" s="228"/>
      <c r="E645" s="228"/>
      <c r="F645" s="228"/>
      <c r="G645" s="228"/>
      <c r="H645" s="228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  <c r="AA645" s="228"/>
      <c r="AB645" s="228"/>
      <c r="AC645" s="228"/>
      <c r="AD645" s="228"/>
      <c r="AE645" s="228"/>
      <c r="AF645" s="228"/>
      <c r="AG645" s="228"/>
      <c r="AH645" s="228"/>
    </row>
    <row r="646" spans="1:34" ht="12.75" customHeight="1" x14ac:dyDescent="0.2">
      <c r="A646" s="228"/>
      <c r="B646" s="228"/>
      <c r="C646" s="228"/>
      <c r="D646" s="228"/>
      <c r="E646" s="228"/>
      <c r="F646" s="228"/>
      <c r="G646" s="228"/>
      <c r="H646" s="228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  <c r="AA646" s="228"/>
      <c r="AB646" s="228"/>
      <c r="AC646" s="228"/>
      <c r="AD646" s="228"/>
      <c r="AE646" s="228"/>
      <c r="AF646" s="228"/>
      <c r="AG646" s="228"/>
      <c r="AH646" s="228"/>
    </row>
    <row r="647" spans="1:34" ht="12.75" customHeight="1" x14ac:dyDescent="0.2">
      <c r="A647" s="228"/>
      <c r="B647" s="228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  <c r="AA647" s="228"/>
      <c r="AB647" s="228"/>
      <c r="AC647" s="228"/>
      <c r="AD647" s="228"/>
      <c r="AE647" s="228"/>
      <c r="AF647" s="228"/>
      <c r="AG647" s="228"/>
      <c r="AH647" s="228"/>
    </row>
    <row r="648" spans="1:34" ht="12.75" customHeight="1" x14ac:dyDescent="0.2">
      <c r="A648" s="228"/>
      <c r="B648" s="228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  <c r="AA648" s="228"/>
      <c r="AB648" s="228"/>
      <c r="AC648" s="228"/>
      <c r="AD648" s="228"/>
      <c r="AE648" s="228"/>
      <c r="AF648" s="228"/>
      <c r="AG648" s="228"/>
      <c r="AH648" s="228"/>
    </row>
    <row r="649" spans="1:34" ht="12.75" customHeight="1" x14ac:dyDescent="0.2">
      <c r="A649" s="228"/>
      <c r="B649" s="228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  <c r="AA649" s="228"/>
      <c r="AB649" s="228"/>
      <c r="AC649" s="228"/>
      <c r="AD649" s="228"/>
      <c r="AE649" s="228"/>
      <c r="AF649" s="228"/>
      <c r="AG649" s="228"/>
      <c r="AH649" s="228"/>
    </row>
    <row r="650" spans="1:34" ht="12.75" customHeight="1" x14ac:dyDescent="0.2">
      <c r="A650" s="228"/>
      <c r="B650" s="228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  <c r="AC650" s="228"/>
      <c r="AD650" s="228"/>
      <c r="AE650" s="228"/>
      <c r="AF650" s="228"/>
      <c r="AG650" s="228"/>
      <c r="AH650" s="228"/>
    </row>
    <row r="651" spans="1:34" ht="12.75" customHeight="1" x14ac:dyDescent="0.2">
      <c r="A651" s="228"/>
      <c r="B651" s="228"/>
      <c r="C651" s="228"/>
      <c r="D651" s="228"/>
      <c r="E651" s="228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  <c r="AA651" s="228"/>
      <c r="AB651" s="228"/>
      <c r="AC651" s="228"/>
      <c r="AD651" s="228"/>
      <c r="AE651" s="228"/>
      <c r="AF651" s="228"/>
      <c r="AG651" s="228"/>
      <c r="AH651" s="228"/>
    </row>
    <row r="652" spans="1:34" ht="12.75" customHeight="1" x14ac:dyDescent="0.2">
      <c r="A652" s="228"/>
      <c r="B652" s="228"/>
      <c r="C652" s="228"/>
      <c r="D652" s="228"/>
      <c r="E652" s="228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  <c r="AA652" s="228"/>
      <c r="AB652" s="228"/>
      <c r="AC652" s="228"/>
      <c r="AD652" s="228"/>
      <c r="AE652" s="228"/>
      <c r="AF652" s="228"/>
      <c r="AG652" s="228"/>
      <c r="AH652" s="228"/>
    </row>
    <row r="653" spans="1:34" ht="12.75" customHeight="1" x14ac:dyDescent="0.2">
      <c r="A653" s="228"/>
      <c r="B653" s="228"/>
      <c r="C653" s="228"/>
      <c r="D653" s="228"/>
      <c r="E653" s="228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  <c r="AA653" s="228"/>
      <c r="AB653" s="228"/>
      <c r="AC653" s="228"/>
      <c r="AD653" s="228"/>
      <c r="AE653" s="228"/>
      <c r="AF653" s="228"/>
      <c r="AG653" s="228"/>
      <c r="AH653" s="228"/>
    </row>
    <row r="654" spans="1:34" ht="12.75" customHeight="1" x14ac:dyDescent="0.2">
      <c r="A654" s="228"/>
      <c r="B654" s="228"/>
      <c r="C654" s="228"/>
      <c r="D654" s="228"/>
      <c r="E654" s="228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  <c r="AA654" s="228"/>
      <c r="AB654" s="228"/>
      <c r="AC654" s="228"/>
      <c r="AD654" s="228"/>
      <c r="AE654" s="228"/>
      <c r="AF654" s="228"/>
      <c r="AG654" s="228"/>
      <c r="AH654" s="228"/>
    </row>
    <row r="655" spans="1:34" ht="12.75" customHeight="1" x14ac:dyDescent="0.2">
      <c r="A655" s="228"/>
      <c r="B655" s="228"/>
      <c r="C655" s="228"/>
      <c r="D655" s="228"/>
      <c r="E655" s="228"/>
      <c r="F655" s="228"/>
      <c r="G655" s="228"/>
      <c r="H655" s="228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  <c r="AA655" s="228"/>
      <c r="AB655" s="228"/>
      <c r="AC655" s="228"/>
      <c r="AD655" s="228"/>
      <c r="AE655" s="228"/>
      <c r="AF655" s="228"/>
      <c r="AG655" s="228"/>
      <c r="AH655" s="228"/>
    </row>
    <row r="656" spans="1:34" ht="12.75" customHeight="1" x14ac:dyDescent="0.2">
      <c r="A656" s="228"/>
      <c r="B656" s="228"/>
      <c r="C656" s="228"/>
      <c r="D656" s="228"/>
      <c r="E656" s="228"/>
      <c r="F656" s="228"/>
      <c r="G656" s="228"/>
      <c r="H656" s="228"/>
      <c r="I656" s="228"/>
      <c r="J656" s="228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  <c r="AA656" s="228"/>
      <c r="AB656" s="228"/>
      <c r="AC656" s="228"/>
      <c r="AD656" s="228"/>
      <c r="AE656" s="228"/>
      <c r="AF656" s="228"/>
      <c r="AG656" s="228"/>
      <c r="AH656" s="228"/>
    </row>
    <row r="657" spans="1:34" ht="12.75" customHeight="1" x14ac:dyDescent="0.2">
      <c r="A657" s="228"/>
      <c r="B657" s="228"/>
      <c r="C657" s="228"/>
      <c r="D657" s="228"/>
      <c r="E657" s="228"/>
      <c r="F657" s="228"/>
      <c r="G657" s="228"/>
      <c r="H657" s="228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  <c r="AA657" s="228"/>
      <c r="AB657" s="228"/>
      <c r="AC657" s="228"/>
      <c r="AD657" s="228"/>
      <c r="AE657" s="228"/>
      <c r="AF657" s="228"/>
      <c r="AG657" s="228"/>
      <c r="AH657" s="228"/>
    </row>
    <row r="658" spans="1:34" ht="12.75" customHeight="1" x14ac:dyDescent="0.2">
      <c r="A658" s="228"/>
      <c r="B658" s="228"/>
      <c r="C658" s="228"/>
      <c r="D658" s="228"/>
      <c r="E658" s="228"/>
      <c r="F658" s="228"/>
      <c r="G658" s="228"/>
      <c r="H658" s="228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  <c r="AA658" s="228"/>
      <c r="AB658" s="228"/>
      <c r="AC658" s="228"/>
      <c r="AD658" s="228"/>
      <c r="AE658" s="228"/>
      <c r="AF658" s="228"/>
      <c r="AG658" s="228"/>
      <c r="AH658" s="228"/>
    </row>
    <row r="659" spans="1:34" ht="12.75" customHeight="1" x14ac:dyDescent="0.2">
      <c r="A659" s="228"/>
      <c r="B659" s="228"/>
      <c r="C659" s="228"/>
      <c r="D659" s="228"/>
      <c r="E659" s="228"/>
      <c r="F659" s="228"/>
      <c r="G659" s="228"/>
      <c r="H659" s="228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  <c r="AA659" s="228"/>
      <c r="AB659" s="228"/>
      <c r="AC659" s="228"/>
      <c r="AD659" s="228"/>
      <c r="AE659" s="228"/>
      <c r="AF659" s="228"/>
      <c r="AG659" s="228"/>
      <c r="AH659" s="228"/>
    </row>
    <row r="660" spans="1:34" ht="12.75" customHeight="1" x14ac:dyDescent="0.2">
      <c r="A660" s="228"/>
      <c r="B660" s="228"/>
      <c r="C660" s="228"/>
      <c r="D660" s="228"/>
      <c r="E660" s="228"/>
      <c r="F660" s="228"/>
      <c r="G660" s="228"/>
      <c r="H660" s="228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  <c r="AA660" s="228"/>
      <c r="AB660" s="228"/>
      <c r="AC660" s="228"/>
      <c r="AD660" s="228"/>
      <c r="AE660" s="228"/>
      <c r="AF660" s="228"/>
      <c r="AG660" s="228"/>
      <c r="AH660" s="228"/>
    </row>
    <row r="661" spans="1:34" ht="12.75" customHeight="1" x14ac:dyDescent="0.2">
      <c r="A661" s="228"/>
      <c r="B661" s="228"/>
      <c r="C661" s="228"/>
      <c r="D661" s="228"/>
      <c r="E661" s="228"/>
      <c r="F661" s="228"/>
      <c r="G661" s="228"/>
      <c r="H661" s="228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  <c r="AA661" s="228"/>
      <c r="AB661" s="228"/>
      <c r="AC661" s="228"/>
      <c r="AD661" s="228"/>
      <c r="AE661" s="228"/>
      <c r="AF661" s="228"/>
      <c r="AG661" s="228"/>
      <c r="AH661" s="228"/>
    </row>
    <row r="662" spans="1:34" ht="12.75" customHeight="1" x14ac:dyDescent="0.2">
      <c r="A662" s="228"/>
      <c r="B662" s="228"/>
      <c r="C662" s="228"/>
      <c r="D662" s="228"/>
      <c r="E662" s="228"/>
      <c r="F662" s="228"/>
      <c r="G662" s="228"/>
      <c r="H662" s="228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  <c r="AA662" s="228"/>
      <c r="AB662" s="228"/>
      <c r="AC662" s="228"/>
      <c r="AD662" s="228"/>
      <c r="AE662" s="228"/>
      <c r="AF662" s="228"/>
      <c r="AG662" s="228"/>
      <c r="AH662" s="228"/>
    </row>
    <row r="663" spans="1:34" ht="12.75" customHeight="1" x14ac:dyDescent="0.2">
      <c r="A663" s="228"/>
      <c r="B663" s="228"/>
      <c r="C663" s="228"/>
      <c r="D663" s="228"/>
      <c r="E663" s="228"/>
      <c r="F663" s="228"/>
      <c r="G663" s="228"/>
      <c r="H663" s="228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  <c r="AA663" s="228"/>
      <c r="AB663" s="228"/>
      <c r="AC663" s="228"/>
      <c r="AD663" s="228"/>
      <c r="AE663" s="228"/>
      <c r="AF663" s="228"/>
      <c r="AG663" s="228"/>
      <c r="AH663" s="228"/>
    </row>
    <row r="664" spans="1:34" ht="12.75" customHeight="1" x14ac:dyDescent="0.2">
      <c r="A664" s="228"/>
      <c r="B664" s="228"/>
      <c r="C664" s="228"/>
      <c r="D664" s="228"/>
      <c r="E664" s="228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  <c r="AA664" s="228"/>
      <c r="AB664" s="228"/>
      <c r="AC664" s="228"/>
      <c r="AD664" s="228"/>
      <c r="AE664" s="228"/>
      <c r="AF664" s="228"/>
      <c r="AG664" s="228"/>
      <c r="AH664" s="228"/>
    </row>
    <row r="665" spans="1:34" ht="12.75" customHeight="1" x14ac:dyDescent="0.2">
      <c r="A665" s="228"/>
      <c r="B665" s="228"/>
      <c r="C665" s="228"/>
      <c r="D665" s="228"/>
      <c r="E665" s="228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  <c r="AA665" s="228"/>
      <c r="AB665" s="228"/>
      <c r="AC665" s="228"/>
      <c r="AD665" s="228"/>
      <c r="AE665" s="228"/>
      <c r="AF665" s="228"/>
      <c r="AG665" s="228"/>
      <c r="AH665" s="228"/>
    </row>
    <row r="666" spans="1:34" ht="12.75" customHeight="1" x14ac:dyDescent="0.2">
      <c r="A666" s="228"/>
      <c r="B666" s="228"/>
      <c r="C666" s="228"/>
      <c r="D666" s="228"/>
      <c r="E666" s="228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  <c r="AA666" s="228"/>
      <c r="AB666" s="228"/>
      <c r="AC666" s="228"/>
      <c r="AD666" s="228"/>
      <c r="AE666" s="228"/>
      <c r="AF666" s="228"/>
      <c r="AG666" s="228"/>
      <c r="AH666" s="228"/>
    </row>
    <row r="667" spans="1:34" ht="12.75" customHeight="1" x14ac:dyDescent="0.2">
      <c r="A667" s="228"/>
      <c r="B667" s="228"/>
      <c r="C667" s="228"/>
      <c r="D667" s="228"/>
      <c r="E667" s="228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  <c r="AA667" s="228"/>
      <c r="AB667" s="228"/>
      <c r="AC667" s="228"/>
      <c r="AD667" s="228"/>
      <c r="AE667" s="228"/>
      <c r="AF667" s="228"/>
      <c r="AG667" s="228"/>
      <c r="AH667" s="228"/>
    </row>
    <row r="668" spans="1:34" ht="12.75" customHeight="1" x14ac:dyDescent="0.2">
      <c r="A668" s="228"/>
      <c r="B668" s="228"/>
      <c r="C668" s="228"/>
      <c r="D668" s="228"/>
      <c r="E668" s="228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  <c r="AA668" s="228"/>
      <c r="AB668" s="228"/>
      <c r="AC668" s="228"/>
      <c r="AD668" s="228"/>
      <c r="AE668" s="228"/>
      <c r="AF668" s="228"/>
      <c r="AG668" s="228"/>
      <c r="AH668" s="228"/>
    </row>
    <row r="669" spans="1:34" ht="12.75" customHeight="1" x14ac:dyDescent="0.2">
      <c r="A669" s="228"/>
      <c r="B669" s="228"/>
      <c r="C669" s="228"/>
      <c r="D669" s="228"/>
      <c r="E669" s="228"/>
      <c r="F669" s="228"/>
      <c r="G669" s="228"/>
      <c r="H669" s="228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  <c r="AA669" s="228"/>
      <c r="AB669" s="228"/>
      <c r="AC669" s="228"/>
      <c r="AD669" s="228"/>
      <c r="AE669" s="228"/>
      <c r="AF669" s="228"/>
      <c r="AG669" s="228"/>
      <c r="AH669" s="228"/>
    </row>
    <row r="670" spans="1:34" ht="12.75" customHeight="1" x14ac:dyDescent="0.2">
      <c r="A670" s="228"/>
      <c r="B670" s="228"/>
      <c r="C670" s="228"/>
      <c r="D670" s="228"/>
      <c r="E670" s="228"/>
      <c r="F670" s="228"/>
      <c r="G670" s="228"/>
      <c r="H670" s="228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  <c r="AA670" s="228"/>
      <c r="AB670" s="228"/>
      <c r="AC670" s="228"/>
      <c r="AD670" s="228"/>
      <c r="AE670" s="228"/>
      <c r="AF670" s="228"/>
      <c r="AG670" s="228"/>
      <c r="AH670" s="228"/>
    </row>
    <row r="671" spans="1:34" ht="12.75" customHeight="1" x14ac:dyDescent="0.2">
      <c r="A671" s="228"/>
      <c r="B671" s="228"/>
      <c r="C671" s="228"/>
      <c r="D671" s="228"/>
      <c r="E671" s="228"/>
      <c r="F671" s="228"/>
      <c r="G671" s="228"/>
      <c r="H671" s="228"/>
      <c r="I671" s="228"/>
      <c r="J671" s="228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  <c r="AA671" s="228"/>
      <c r="AB671" s="228"/>
      <c r="AC671" s="228"/>
      <c r="AD671" s="228"/>
      <c r="AE671" s="228"/>
      <c r="AF671" s="228"/>
      <c r="AG671" s="228"/>
      <c r="AH671" s="228"/>
    </row>
    <row r="672" spans="1:34" ht="12.75" customHeight="1" x14ac:dyDescent="0.2">
      <c r="A672" s="228"/>
      <c r="B672" s="228"/>
      <c r="C672" s="228"/>
      <c r="D672" s="228"/>
      <c r="E672" s="228"/>
      <c r="F672" s="228"/>
      <c r="G672" s="228"/>
      <c r="H672" s="228"/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  <c r="AA672" s="228"/>
      <c r="AB672" s="228"/>
      <c r="AC672" s="228"/>
      <c r="AD672" s="228"/>
      <c r="AE672" s="228"/>
      <c r="AF672" s="228"/>
      <c r="AG672" s="228"/>
      <c r="AH672" s="228"/>
    </row>
    <row r="673" spans="1:34" ht="12.75" customHeight="1" x14ac:dyDescent="0.2">
      <c r="A673" s="228"/>
      <c r="B673" s="228"/>
      <c r="C673" s="228"/>
      <c r="D673" s="228"/>
      <c r="E673" s="228"/>
      <c r="F673" s="228"/>
      <c r="G673" s="228"/>
      <c r="H673" s="228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  <c r="AA673" s="228"/>
      <c r="AB673" s="228"/>
      <c r="AC673" s="228"/>
      <c r="AD673" s="228"/>
      <c r="AE673" s="228"/>
      <c r="AF673" s="228"/>
      <c r="AG673" s="228"/>
      <c r="AH673" s="228"/>
    </row>
    <row r="674" spans="1:34" ht="12.75" customHeight="1" x14ac:dyDescent="0.2">
      <c r="A674" s="228"/>
      <c r="B674" s="228"/>
      <c r="C674" s="228"/>
      <c r="D674" s="228"/>
      <c r="E674" s="228"/>
      <c r="F674" s="228"/>
      <c r="G674" s="228"/>
      <c r="H674" s="228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  <c r="AA674" s="228"/>
      <c r="AB674" s="228"/>
      <c r="AC674" s="228"/>
      <c r="AD674" s="228"/>
      <c r="AE674" s="228"/>
      <c r="AF674" s="228"/>
      <c r="AG674" s="228"/>
      <c r="AH674" s="228"/>
    </row>
    <row r="675" spans="1:34" ht="12.75" customHeight="1" x14ac:dyDescent="0.2">
      <c r="A675" s="228"/>
      <c r="B675" s="228"/>
      <c r="C675" s="228"/>
      <c r="D675" s="228"/>
      <c r="E675" s="228"/>
      <c r="F675" s="228"/>
      <c r="G675" s="228"/>
      <c r="H675" s="228"/>
      <c r="I675" s="228"/>
      <c r="J675" s="228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  <c r="AA675" s="228"/>
      <c r="AB675" s="228"/>
      <c r="AC675" s="228"/>
      <c r="AD675" s="228"/>
      <c r="AE675" s="228"/>
      <c r="AF675" s="228"/>
      <c r="AG675" s="228"/>
      <c r="AH675" s="228"/>
    </row>
    <row r="676" spans="1:34" ht="12.75" customHeight="1" x14ac:dyDescent="0.2">
      <c r="A676" s="228"/>
      <c r="B676" s="228"/>
      <c r="C676" s="228"/>
      <c r="D676" s="228"/>
      <c r="E676" s="228"/>
      <c r="F676" s="228"/>
      <c r="G676" s="228"/>
      <c r="H676" s="228"/>
      <c r="I676" s="228"/>
      <c r="J676" s="228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  <c r="AA676" s="228"/>
      <c r="AB676" s="228"/>
      <c r="AC676" s="228"/>
      <c r="AD676" s="228"/>
      <c r="AE676" s="228"/>
      <c r="AF676" s="228"/>
      <c r="AG676" s="228"/>
      <c r="AH676" s="228"/>
    </row>
    <row r="677" spans="1:34" ht="12.75" customHeight="1" x14ac:dyDescent="0.2">
      <c r="A677" s="228"/>
      <c r="B677" s="228"/>
      <c r="C677" s="228"/>
      <c r="D677" s="228"/>
      <c r="E677" s="228"/>
      <c r="F677" s="228"/>
      <c r="G677" s="228"/>
      <c r="H677" s="228"/>
      <c r="I677" s="228"/>
      <c r="J677" s="228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  <c r="AA677" s="228"/>
      <c r="AB677" s="228"/>
      <c r="AC677" s="228"/>
      <c r="AD677" s="228"/>
      <c r="AE677" s="228"/>
      <c r="AF677" s="228"/>
      <c r="AG677" s="228"/>
      <c r="AH677" s="228"/>
    </row>
    <row r="678" spans="1:34" ht="12.75" customHeight="1" x14ac:dyDescent="0.2">
      <c r="A678" s="228"/>
      <c r="B678" s="228"/>
      <c r="C678" s="228"/>
      <c r="D678" s="228"/>
      <c r="E678" s="228"/>
      <c r="F678" s="228"/>
      <c r="G678" s="228"/>
      <c r="H678" s="228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  <c r="AA678" s="228"/>
      <c r="AB678" s="228"/>
      <c r="AC678" s="228"/>
      <c r="AD678" s="228"/>
      <c r="AE678" s="228"/>
      <c r="AF678" s="228"/>
      <c r="AG678" s="228"/>
      <c r="AH678" s="228"/>
    </row>
    <row r="679" spans="1:34" ht="12.75" customHeight="1" x14ac:dyDescent="0.2">
      <c r="A679" s="228"/>
      <c r="B679" s="228"/>
      <c r="C679" s="228"/>
      <c r="D679" s="228"/>
      <c r="E679" s="228"/>
      <c r="F679" s="228"/>
      <c r="G679" s="228"/>
      <c r="H679" s="228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  <c r="AA679" s="228"/>
      <c r="AB679" s="228"/>
      <c r="AC679" s="228"/>
      <c r="AD679" s="228"/>
      <c r="AE679" s="228"/>
      <c r="AF679" s="228"/>
      <c r="AG679" s="228"/>
      <c r="AH679" s="228"/>
    </row>
    <row r="680" spans="1:34" ht="12.75" customHeight="1" x14ac:dyDescent="0.2">
      <c r="A680" s="228"/>
      <c r="B680" s="228"/>
      <c r="C680" s="228"/>
      <c r="D680" s="228"/>
      <c r="E680" s="228"/>
      <c r="F680" s="228"/>
      <c r="G680" s="228"/>
      <c r="H680" s="228"/>
      <c r="I680" s="228"/>
      <c r="J680" s="228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  <c r="AA680" s="228"/>
      <c r="AB680" s="228"/>
      <c r="AC680" s="228"/>
      <c r="AD680" s="228"/>
      <c r="AE680" s="228"/>
      <c r="AF680" s="228"/>
      <c r="AG680" s="228"/>
      <c r="AH680" s="228"/>
    </row>
    <row r="681" spans="1:34" ht="12.75" customHeight="1" x14ac:dyDescent="0.2">
      <c r="A681" s="228"/>
      <c r="B681" s="228"/>
      <c r="C681" s="228"/>
      <c r="D681" s="228"/>
      <c r="E681" s="228"/>
      <c r="F681" s="228"/>
      <c r="G681" s="228"/>
      <c r="H681" s="228"/>
      <c r="I681" s="228"/>
      <c r="J681" s="228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  <c r="AA681" s="228"/>
      <c r="AB681" s="228"/>
      <c r="AC681" s="228"/>
      <c r="AD681" s="228"/>
      <c r="AE681" s="228"/>
      <c r="AF681" s="228"/>
      <c r="AG681" s="228"/>
      <c r="AH681" s="228"/>
    </row>
    <row r="682" spans="1:34" ht="12.75" customHeight="1" x14ac:dyDescent="0.2">
      <c r="A682" s="228"/>
      <c r="B682" s="228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  <c r="AA682" s="228"/>
      <c r="AB682" s="228"/>
      <c r="AC682" s="228"/>
      <c r="AD682" s="228"/>
      <c r="AE682" s="228"/>
      <c r="AF682" s="228"/>
      <c r="AG682" s="228"/>
      <c r="AH682" s="228"/>
    </row>
    <row r="683" spans="1:34" ht="12.75" customHeight="1" x14ac:dyDescent="0.2">
      <c r="A683" s="228"/>
      <c r="B683" s="228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  <c r="AA683" s="228"/>
      <c r="AB683" s="228"/>
      <c r="AC683" s="228"/>
      <c r="AD683" s="228"/>
      <c r="AE683" s="228"/>
      <c r="AF683" s="228"/>
      <c r="AG683" s="228"/>
      <c r="AH683" s="228"/>
    </row>
    <row r="684" spans="1:34" ht="12.75" customHeight="1" x14ac:dyDescent="0.2">
      <c r="A684" s="228"/>
      <c r="B684" s="228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  <c r="AA684" s="228"/>
      <c r="AB684" s="228"/>
      <c r="AC684" s="228"/>
      <c r="AD684" s="228"/>
      <c r="AE684" s="228"/>
      <c r="AF684" s="228"/>
      <c r="AG684" s="228"/>
      <c r="AH684" s="228"/>
    </row>
    <row r="685" spans="1:34" ht="12.75" customHeight="1" x14ac:dyDescent="0.2">
      <c r="A685" s="228"/>
      <c r="B685" s="228"/>
      <c r="C685" s="228"/>
      <c r="D685" s="228"/>
      <c r="E685" s="228"/>
      <c r="F685" s="228"/>
      <c r="G685" s="228"/>
      <c r="H685" s="228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  <c r="AA685" s="228"/>
      <c r="AB685" s="228"/>
      <c r="AC685" s="228"/>
      <c r="AD685" s="228"/>
      <c r="AE685" s="228"/>
      <c r="AF685" s="228"/>
      <c r="AG685" s="228"/>
      <c r="AH685" s="228"/>
    </row>
    <row r="686" spans="1:34" ht="12.75" customHeight="1" x14ac:dyDescent="0.2">
      <c r="A686" s="228"/>
      <c r="B686" s="228"/>
      <c r="C686" s="228"/>
      <c r="D686" s="228"/>
      <c r="E686" s="228"/>
      <c r="F686" s="228"/>
      <c r="G686" s="228"/>
      <c r="H686" s="228"/>
      <c r="I686" s="228"/>
      <c r="J686" s="228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  <c r="AA686" s="228"/>
      <c r="AB686" s="228"/>
      <c r="AC686" s="228"/>
      <c r="AD686" s="228"/>
      <c r="AE686" s="228"/>
      <c r="AF686" s="228"/>
      <c r="AG686" s="228"/>
      <c r="AH686" s="228"/>
    </row>
    <row r="687" spans="1:34" ht="12.75" customHeight="1" x14ac:dyDescent="0.2">
      <c r="A687" s="228"/>
      <c r="B687" s="228"/>
      <c r="C687" s="228"/>
      <c r="D687" s="228"/>
      <c r="E687" s="228"/>
      <c r="F687" s="228"/>
      <c r="G687" s="228"/>
      <c r="H687" s="228"/>
      <c r="I687" s="228"/>
      <c r="J687" s="228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  <c r="AA687" s="228"/>
      <c r="AB687" s="228"/>
      <c r="AC687" s="228"/>
      <c r="AD687" s="228"/>
      <c r="AE687" s="228"/>
      <c r="AF687" s="228"/>
      <c r="AG687" s="228"/>
      <c r="AH687" s="228"/>
    </row>
    <row r="688" spans="1:34" ht="12.75" customHeight="1" x14ac:dyDescent="0.2">
      <c r="A688" s="228"/>
      <c r="B688" s="228"/>
      <c r="C688" s="228"/>
      <c r="D688" s="228"/>
      <c r="E688" s="228"/>
      <c r="F688" s="228"/>
      <c r="G688" s="228"/>
      <c r="H688" s="228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  <c r="AA688" s="228"/>
      <c r="AB688" s="228"/>
      <c r="AC688" s="228"/>
      <c r="AD688" s="228"/>
      <c r="AE688" s="228"/>
      <c r="AF688" s="228"/>
      <c r="AG688" s="228"/>
      <c r="AH688" s="228"/>
    </row>
    <row r="689" spans="1:34" ht="12.75" customHeight="1" x14ac:dyDescent="0.2">
      <c r="A689" s="228"/>
      <c r="B689" s="228"/>
      <c r="C689" s="228"/>
      <c r="D689" s="228"/>
      <c r="E689" s="228"/>
      <c r="F689" s="228"/>
      <c r="G689" s="228"/>
      <c r="H689" s="228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  <c r="AA689" s="228"/>
      <c r="AB689" s="228"/>
      <c r="AC689" s="228"/>
      <c r="AD689" s="228"/>
      <c r="AE689" s="228"/>
      <c r="AF689" s="228"/>
      <c r="AG689" s="228"/>
      <c r="AH689" s="228"/>
    </row>
    <row r="690" spans="1:34" ht="12.75" customHeight="1" x14ac:dyDescent="0.2">
      <c r="A690" s="228"/>
      <c r="B690" s="228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  <c r="AA690" s="228"/>
      <c r="AB690" s="228"/>
      <c r="AC690" s="228"/>
      <c r="AD690" s="228"/>
      <c r="AE690" s="228"/>
      <c r="AF690" s="228"/>
      <c r="AG690" s="228"/>
      <c r="AH690" s="228"/>
    </row>
    <row r="691" spans="1:34" ht="12.75" customHeight="1" x14ac:dyDescent="0.2">
      <c r="A691" s="228"/>
      <c r="B691" s="228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  <c r="AA691" s="228"/>
      <c r="AB691" s="228"/>
      <c r="AC691" s="228"/>
      <c r="AD691" s="228"/>
      <c r="AE691" s="228"/>
      <c r="AF691" s="228"/>
      <c r="AG691" s="228"/>
      <c r="AH691" s="228"/>
    </row>
    <row r="692" spans="1:34" ht="12.75" customHeight="1" x14ac:dyDescent="0.2">
      <c r="A692" s="228"/>
      <c r="B692" s="228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  <c r="AA692" s="228"/>
      <c r="AB692" s="228"/>
      <c r="AC692" s="228"/>
      <c r="AD692" s="228"/>
      <c r="AE692" s="228"/>
      <c r="AF692" s="228"/>
      <c r="AG692" s="228"/>
      <c r="AH692" s="228"/>
    </row>
    <row r="693" spans="1:34" ht="12.75" customHeight="1" x14ac:dyDescent="0.2">
      <c r="A693" s="228"/>
      <c r="B693" s="228"/>
      <c r="C693" s="228"/>
      <c r="D693" s="228"/>
      <c r="E693" s="228"/>
      <c r="F693" s="228"/>
      <c r="G693" s="228"/>
      <c r="H693" s="228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  <c r="AA693" s="228"/>
      <c r="AB693" s="228"/>
      <c r="AC693" s="228"/>
      <c r="AD693" s="228"/>
      <c r="AE693" s="228"/>
      <c r="AF693" s="228"/>
      <c r="AG693" s="228"/>
      <c r="AH693" s="228"/>
    </row>
    <row r="694" spans="1:34" ht="12.75" customHeight="1" x14ac:dyDescent="0.2">
      <c r="A694" s="228"/>
      <c r="B694" s="228"/>
      <c r="C694" s="228"/>
      <c r="D694" s="228"/>
      <c r="E694" s="228"/>
      <c r="F694" s="228"/>
      <c r="G694" s="228"/>
      <c r="H694" s="228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  <c r="AA694" s="228"/>
      <c r="AB694" s="228"/>
      <c r="AC694" s="228"/>
      <c r="AD694" s="228"/>
      <c r="AE694" s="228"/>
      <c r="AF694" s="228"/>
      <c r="AG694" s="228"/>
      <c r="AH694" s="228"/>
    </row>
    <row r="695" spans="1:34" ht="12.75" customHeight="1" x14ac:dyDescent="0.2">
      <c r="A695" s="228"/>
      <c r="B695" s="228"/>
      <c r="C695" s="228"/>
      <c r="D695" s="228"/>
      <c r="E695" s="228"/>
      <c r="F695" s="228"/>
      <c r="G695" s="228"/>
      <c r="H695" s="228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  <c r="AA695" s="228"/>
      <c r="AB695" s="228"/>
      <c r="AC695" s="228"/>
      <c r="AD695" s="228"/>
      <c r="AE695" s="228"/>
      <c r="AF695" s="228"/>
      <c r="AG695" s="228"/>
      <c r="AH695" s="228"/>
    </row>
    <row r="696" spans="1:34" ht="12.75" customHeight="1" x14ac:dyDescent="0.2">
      <c r="A696" s="228"/>
      <c r="B696" s="228"/>
      <c r="C696" s="228"/>
      <c r="D696" s="228"/>
      <c r="E696" s="228"/>
      <c r="F696" s="228"/>
      <c r="G696" s="228"/>
      <c r="H696" s="228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  <c r="AA696" s="228"/>
      <c r="AB696" s="228"/>
      <c r="AC696" s="228"/>
      <c r="AD696" s="228"/>
      <c r="AE696" s="228"/>
      <c r="AF696" s="228"/>
      <c r="AG696" s="228"/>
      <c r="AH696" s="228"/>
    </row>
    <row r="697" spans="1:34" ht="12.75" customHeight="1" x14ac:dyDescent="0.2">
      <c r="A697" s="228"/>
      <c r="B697" s="228"/>
      <c r="C697" s="228"/>
      <c r="D697" s="228"/>
      <c r="E697" s="228"/>
      <c r="F697" s="228"/>
      <c r="G697" s="228"/>
      <c r="H697" s="228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  <c r="AA697" s="228"/>
      <c r="AB697" s="228"/>
      <c r="AC697" s="228"/>
      <c r="AD697" s="228"/>
      <c r="AE697" s="228"/>
      <c r="AF697" s="228"/>
      <c r="AG697" s="228"/>
      <c r="AH697" s="228"/>
    </row>
    <row r="698" spans="1:34" ht="12.75" customHeight="1" x14ac:dyDescent="0.2">
      <c r="A698" s="228"/>
      <c r="B698" s="228"/>
      <c r="C698" s="228"/>
      <c r="D698" s="228"/>
      <c r="E698" s="228"/>
      <c r="F698" s="228"/>
      <c r="G698" s="228"/>
      <c r="H698" s="228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  <c r="AA698" s="228"/>
      <c r="AB698" s="228"/>
      <c r="AC698" s="228"/>
      <c r="AD698" s="228"/>
      <c r="AE698" s="228"/>
      <c r="AF698" s="228"/>
      <c r="AG698" s="228"/>
      <c r="AH698" s="228"/>
    </row>
    <row r="699" spans="1:34" ht="12.75" customHeight="1" x14ac:dyDescent="0.2">
      <c r="A699" s="228"/>
      <c r="B699" s="228"/>
      <c r="C699" s="228"/>
      <c r="D699" s="228"/>
      <c r="E699" s="228"/>
      <c r="F699" s="228"/>
      <c r="G699" s="228"/>
      <c r="H699" s="228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  <c r="AA699" s="228"/>
      <c r="AB699" s="228"/>
      <c r="AC699" s="228"/>
      <c r="AD699" s="228"/>
      <c r="AE699" s="228"/>
      <c r="AF699" s="228"/>
      <c r="AG699" s="228"/>
      <c r="AH699" s="228"/>
    </row>
    <row r="700" spans="1:34" ht="12.75" customHeight="1" x14ac:dyDescent="0.2">
      <c r="A700" s="228"/>
      <c r="B700" s="228"/>
      <c r="C700" s="228"/>
      <c r="D700" s="228"/>
      <c r="E700" s="228"/>
      <c r="F700" s="228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  <c r="AA700" s="228"/>
      <c r="AB700" s="228"/>
      <c r="AC700" s="228"/>
      <c r="AD700" s="228"/>
      <c r="AE700" s="228"/>
      <c r="AF700" s="228"/>
      <c r="AG700" s="228"/>
      <c r="AH700" s="228"/>
    </row>
    <row r="701" spans="1:34" ht="12.75" customHeight="1" x14ac:dyDescent="0.2">
      <c r="A701" s="228"/>
      <c r="B701" s="228"/>
      <c r="C701" s="228"/>
      <c r="D701" s="228"/>
      <c r="E701" s="228"/>
      <c r="F701" s="228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  <c r="AA701" s="228"/>
      <c r="AB701" s="228"/>
      <c r="AC701" s="228"/>
      <c r="AD701" s="228"/>
      <c r="AE701" s="228"/>
      <c r="AF701" s="228"/>
      <c r="AG701" s="228"/>
      <c r="AH701" s="228"/>
    </row>
    <row r="702" spans="1:34" ht="12.75" customHeight="1" x14ac:dyDescent="0.2">
      <c r="A702" s="228"/>
      <c r="B702" s="228"/>
      <c r="C702" s="228"/>
      <c r="D702" s="228"/>
      <c r="E702" s="228"/>
      <c r="F702" s="228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  <c r="AA702" s="228"/>
      <c r="AB702" s="228"/>
      <c r="AC702" s="228"/>
      <c r="AD702" s="228"/>
      <c r="AE702" s="228"/>
      <c r="AF702" s="228"/>
      <c r="AG702" s="228"/>
      <c r="AH702" s="228"/>
    </row>
    <row r="703" spans="1:34" ht="12.75" customHeight="1" x14ac:dyDescent="0.2">
      <c r="A703" s="228"/>
      <c r="B703" s="228"/>
      <c r="C703" s="228"/>
      <c r="D703" s="228"/>
      <c r="E703" s="228"/>
      <c r="F703" s="228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  <c r="AA703" s="228"/>
      <c r="AB703" s="228"/>
      <c r="AC703" s="228"/>
      <c r="AD703" s="228"/>
      <c r="AE703" s="228"/>
      <c r="AF703" s="228"/>
      <c r="AG703" s="228"/>
      <c r="AH703" s="228"/>
    </row>
    <row r="704" spans="1:34" ht="12.75" customHeight="1" x14ac:dyDescent="0.2">
      <c r="A704" s="228"/>
      <c r="B704" s="228"/>
      <c r="C704" s="228"/>
      <c r="D704" s="228"/>
      <c r="E704" s="228"/>
      <c r="F704" s="228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  <c r="AA704" s="228"/>
      <c r="AB704" s="228"/>
      <c r="AC704" s="228"/>
      <c r="AD704" s="228"/>
      <c r="AE704" s="228"/>
      <c r="AF704" s="228"/>
      <c r="AG704" s="228"/>
      <c r="AH704" s="228"/>
    </row>
    <row r="705" spans="1:34" ht="12.75" customHeight="1" x14ac:dyDescent="0.2">
      <c r="A705" s="228"/>
      <c r="B705" s="228"/>
      <c r="C705" s="228"/>
      <c r="D705" s="228"/>
      <c r="E705" s="228"/>
      <c r="F705" s="228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  <c r="AA705" s="228"/>
      <c r="AB705" s="228"/>
      <c r="AC705" s="228"/>
      <c r="AD705" s="228"/>
      <c r="AE705" s="228"/>
      <c r="AF705" s="228"/>
      <c r="AG705" s="228"/>
      <c r="AH705" s="228"/>
    </row>
    <row r="706" spans="1:34" ht="12.75" customHeight="1" x14ac:dyDescent="0.2">
      <c r="A706" s="228"/>
      <c r="B706" s="228"/>
      <c r="C706" s="228"/>
      <c r="D706" s="228"/>
      <c r="E706" s="228"/>
      <c r="F706" s="228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  <c r="AA706" s="228"/>
      <c r="AB706" s="228"/>
      <c r="AC706" s="228"/>
      <c r="AD706" s="228"/>
      <c r="AE706" s="228"/>
      <c r="AF706" s="228"/>
      <c r="AG706" s="228"/>
      <c r="AH706" s="228"/>
    </row>
    <row r="707" spans="1:34" ht="12.75" customHeight="1" x14ac:dyDescent="0.2">
      <c r="A707" s="228"/>
      <c r="B707" s="228"/>
      <c r="C707" s="228"/>
      <c r="D707" s="228"/>
      <c r="E707" s="228"/>
      <c r="F707" s="228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  <c r="AA707" s="228"/>
      <c r="AB707" s="228"/>
      <c r="AC707" s="228"/>
      <c r="AD707" s="228"/>
      <c r="AE707" s="228"/>
      <c r="AF707" s="228"/>
      <c r="AG707" s="228"/>
      <c r="AH707" s="228"/>
    </row>
    <row r="708" spans="1:34" ht="12.75" customHeight="1" x14ac:dyDescent="0.2">
      <c r="A708" s="228"/>
      <c r="B708" s="228"/>
      <c r="C708" s="228"/>
      <c r="D708" s="228"/>
      <c r="E708" s="228"/>
      <c r="F708" s="228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  <c r="AA708" s="228"/>
      <c r="AB708" s="228"/>
      <c r="AC708" s="228"/>
      <c r="AD708" s="228"/>
      <c r="AE708" s="228"/>
      <c r="AF708" s="228"/>
      <c r="AG708" s="228"/>
      <c r="AH708" s="228"/>
    </row>
    <row r="709" spans="1:34" ht="12.75" customHeight="1" x14ac:dyDescent="0.2">
      <c r="A709" s="228"/>
      <c r="B709" s="228"/>
      <c r="C709" s="228"/>
      <c r="D709" s="228"/>
      <c r="E709" s="228"/>
      <c r="F709" s="228"/>
      <c r="G709" s="228"/>
      <c r="H709" s="228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  <c r="AA709" s="228"/>
      <c r="AB709" s="228"/>
      <c r="AC709" s="228"/>
      <c r="AD709" s="228"/>
      <c r="AE709" s="228"/>
      <c r="AF709" s="228"/>
      <c r="AG709" s="228"/>
      <c r="AH709" s="228"/>
    </row>
    <row r="710" spans="1:34" ht="12.75" customHeight="1" x14ac:dyDescent="0.2">
      <c r="A710" s="228"/>
      <c r="B710" s="228"/>
      <c r="C710" s="228"/>
      <c r="D710" s="228"/>
      <c r="E710" s="228"/>
      <c r="F710" s="228"/>
      <c r="G710" s="228"/>
      <c r="H710" s="228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  <c r="AA710" s="228"/>
      <c r="AB710" s="228"/>
      <c r="AC710" s="228"/>
      <c r="AD710" s="228"/>
      <c r="AE710" s="228"/>
      <c r="AF710" s="228"/>
      <c r="AG710" s="228"/>
      <c r="AH710" s="228"/>
    </row>
    <row r="711" spans="1:34" ht="12.75" customHeight="1" x14ac:dyDescent="0.2">
      <c r="A711" s="228"/>
      <c r="B711" s="228"/>
      <c r="C711" s="228"/>
      <c r="D711" s="228"/>
      <c r="E711" s="228"/>
      <c r="F711" s="228"/>
      <c r="G711" s="228"/>
      <c r="H711" s="228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  <c r="AA711" s="228"/>
      <c r="AB711" s="228"/>
      <c r="AC711" s="228"/>
      <c r="AD711" s="228"/>
      <c r="AE711" s="228"/>
      <c r="AF711" s="228"/>
      <c r="AG711" s="228"/>
      <c r="AH711" s="228"/>
    </row>
    <row r="712" spans="1:34" ht="12.75" customHeight="1" x14ac:dyDescent="0.2">
      <c r="A712" s="228"/>
      <c r="B712" s="228"/>
      <c r="C712" s="228"/>
      <c r="D712" s="228"/>
      <c r="E712" s="228"/>
      <c r="F712" s="228"/>
      <c r="G712" s="228"/>
      <c r="H712" s="228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  <c r="AA712" s="228"/>
      <c r="AB712" s="228"/>
      <c r="AC712" s="228"/>
      <c r="AD712" s="228"/>
      <c r="AE712" s="228"/>
      <c r="AF712" s="228"/>
      <c r="AG712" s="228"/>
      <c r="AH712" s="228"/>
    </row>
    <row r="713" spans="1:34" ht="12.75" customHeight="1" x14ac:dyDescent="0.2">
      <c r="A713" s="228"/>
      <c r="B713" s="228"/>
      <c r="C713" s="228"/>
      <c r="D713" s="228"/>
      <c r="E713" s="228"/>
      <c r="F713" s="228"/>
      <c r="G713" s="228"/>
      <c r="H713" s="228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  <c r="AA713" s="228"/>
      <c r="AB713" s="228"/>
      <c r="AC713" s="228"/>
      <c r="AD713" s="228"/>
      <c r="AE713" s="228"/>
      <c r="AF713" s="228"/>
      <c r="AG713" s="228"/>
      <c r="AH713" s="228"/>
    </row>
    <row r="714" spans="1:34" ht="12.75" customHeight="1" x14ac:dyDescent="0.2">
      <c r="A714" s="228"/>
      <c r="B714" s="228"/>
      <c r="C714" s="228"/>
      <c r="D714" s="228"/>
      <c r="E714" s="228"/>
      <c r="F714" s="228"/>
      <c r="G714" s="228"/>
      <c r="H714" s="228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  <c r="AA714" s="228"/>
      <c r="AB714" s="228"/>
      <c r="AC714" s="228"/>
      <c r="AD714" s="228"/>
      <c r="AE714" s="228"/>
      <c r="AF714" s="228"/>
      <c r="AG714" s="228"/>
      <c r="AH714" s="228"/>
    </row>
    <row r="715" spans="1:34" ht="12.75" customHeight="1" x14ac:dyDescent="0.2">
      <c r="A715" s="228"/>
      <c r="B715" s="228"/>
      <c r="C715" s="228"/>
      <c r="D715" s="228"/>
      <c r="E715" s="228"/>
      <c r="F715" s="228"/>
      <c r="G715" s="228"/>
      <c r="H715" s="228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  <c r="AA715" s="228"/>
      <c r="AB715" s="228"/>
      <c r="AC715" s="228"/>
      <c r="AD715" s="228"/>
      <c r="AE715" s="228"/>
      <c r="AF715" s="228"/>
      <c r="AG715" s="228"/>
      <c r="AH715" s="228"/>
    </row>
    <row r="716" spans="1:34" ht="12.75" customHeight="1" x14ac:dyDescent="0.2">
      <c r="A716" s="228"/>
      <c r="B716" s="228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  <c r="AA716" s="228"/>
      <c r="AB716" s="228"/>
      <c r="AC716" s="228"/>
      <c r="AD716" s="228"/>
      <c r="AE716" s="228"/>
      <c r="AF716" s="228"/>
      <c r="AG716" s="228"/>
      <c r="AH716" s="228"/>
    </row>
    <row r="717" spans="1:34" ht="12.75" customHeight="1" x14ac:dyDescent="0.2">
      <c r="A717" s="228"/>
      <c r="B717" s="228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  <c r="AA717" s="228"/>
      <c r="AB717" s="228"/>
      <c r="AC717" s="228"/>
      <c r="AD717" s="228"/>
      <c r="AE717" s="228"/>
      <c r="AF717" s="228"/>
      <c r="AG717" s="228"/>
      <c r="AH717" s="228"/>
    </row>
    <row r="718" spans="1:34" ht="12.75" customHeight="1" x14ac:dyDescent="0.2">
      <c r="A718" s="228"/>
      <c r="B718" s="228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  <c r="AA718" s="228"/>
      <c r="AB718" s="228"/>
      <c r="AC718" s="228"/>
      <c r="AD718" s="228"/>
      <c r="AE718" s="228"/>
      <c r="AF718" s="228"/>
      <c r="AG718" s="228"/>
      <c r="AH718" s="228"/>
    </row>
    <row r="719" spans="1:34" ht="12.75" customHeight="1" x14ac:dyDescent="0.2">
      <c r="A719" s="228"/>
      <c r="B719" s="228"/>
      <c r="C719" s="228"/>
      <c r="D719" s="228"/>
      <c r="E719" s="228"/>
      <c r="F719" s="228"/>
      <c r="G719" s="228"/>
      <c r="H719" s="228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  <c r="AA719" s="228"/>
      <c r="AB719" s="228"/>
      <c r="AC719" s="228"/>
      <c r="AD719" s="228"/>
      <c r="AE719" s="228"/>
      <c r="AF719" s="228"/>
      <c r="AG719" s="228"/>
      <c r="AH719" s="228"/>
    </row>
    <row r="720" spans="1:34" ht="12.75" customHeight="1" x14ac:dyDescent="0.2">
      <c r="A720" s="228"/>
      <c r="B720" s="228"/>
      <c r="C720" s="228"/>
      <c r="D720" s="228"/>
      <c r="E720" s="228"/>
      <c r="F720" s="228"/>
      <c r="G720" s="228"/>
      <c r="H720" s="228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  <c r="AA720" s="228"/>
      <c r="AB720" s="228"/>
      <c r="AC720" s="228"/>
      <c r="AD720" s="228"/>
      <c r="AE720" s="228"/>
      <c r="AF720" s="228"/>
      <c r="AG720" s="228"/>
      <c r="AH720" s="228"/>
    </row>
    <row r="721" spans="1:34" ht="12.75" customHeight="1" x14ac:dyDescent="0.2">
      <c r="A721" s="228"/>
      <c r="B721" s="228"/>
      <c r="C721" s="228"/>
      <c r="D721" s="228"/>
      <c r="E721" s="228"/>
      <c r="F721" s="228"/>
      <c r="G721" s="228"/>
      <c r="H721" s="228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  <c r="AA721" s="228"/>
      <c r="AB721" s="228"/>
      <c r="AC721" s="228"/>
      <c r="AD721" s="228"/>
      <c r="AE721" s="228"/>
      <c r="AF721" s="228"/>
      <c r="AG721" s="228"/>
      <c r="AH721" s="228"/>
    </row>
    <row r="722" spans="1:34" ht="12.75" customHeight="1" x14ac:dyDescent="0.2">
      <c r="A722" s="228"/>
      <c r="B722" s="228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  <c r="AA722" s="228"/>
      <c r="AB722" s="228"/>
      <c r="AC722" s="228"/>
      <c r="AD722" s="228"/>
      <c r="AE722" s="228"/>
      <c r="AF722" s="228"/>
      <c r="AG722" s="228"/>
      <c r="AH722" s="228"/>
    </row>
    <row r="723" spans="1:34" ht="12.75" customHeight="1" x14ac:dyDescent="0.2">
      <c r="A723" s="228"/>
      <c r="B723" s="228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  <c r="AA723" s="228"/>
      <c r="AB723" s="228"/>
      <c r="AC723" s="228"/>
      <c r="AD723" s="228"/>
      <c r="AE723" s="228"/>
      <c r="AF723" s="228"/>
      <c r="AG723" s="228"/>
      <c r="AH723" s="228"/>
    </row>
    <row r="724" spans="1:34" ht="12.75" customHeight="1" x14ac:dyDescent="0.2">
      <c r="A724" s="228"/>
      <c r="B724" s="228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  <c r="AA724" s="228"/>
      <c r="AB724" s="228"/>
      <c r="AC724" s="228"/>
      <c r="AD724" s="228"/>
      <c r="AE724" s="228"/>
      <c r="AF724" s="228"/>
      <c r="AG724" s="228"/>
      <c r="AH724" s="228"/>
    </row>
    <row r="725" spans="1:34" ht="12.75" customHeight="1" x14ac:dyDescent="0.2">
      <c r="A725" s="228"/>
      <c r="B725" s="228"/>
      <c r="C725" s="228"/>
      <c r="D725" s="228"/>
      <c r="E725" s="228"/>
      <c r="F725" s="228"/>
      <c r="G725" s="228"/>
      <c r="H725" s="228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  <c r="AA725" s="228"/>
      <c r="AB725" s="228"/>
      <c r="AC725" s="228"/>
      <c r="AD725" s="228"/>
      <c r="AE725" s="228"/>
      <c r="AF725" s="228"/>
      <c r="AG725" s="228"/>
      <c r="AH725" s="228"/>
    </row>
    <row r="726" spans="1:34" ht="12.75" customHeight="1" x14ac:dyDescent="0.2">
      <c r="A726" s="228"/>
      <c r="B726" s="228"/>
      <c r="C726" s="228"/>
      <c r="D726" s="228"/>
      <c r="E726" s="228"/>
      <c r="F726" s="228"/>
      <c r="G726" s="228"/>
      <c r="H726" s="228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  <c r="AA726" s="228"/>
      <c r="AB726" s="228"/>
      <c r="AC726" s="228"/>
      <c r="AD726" s="228"/>
      <c r="AE726" s="228"/>
      <c r="AF726" s="228"/>
      <c r="AG726" s="228"/>
      <c r="AH726" s="228"/>
    </row>
    <row r="727" spans="1:34" ht="12.75" customHeight="1" x14ac:dyDescent="0.2">
      <c r="A727" s="228"/>
      <c r="B727" s="228"/>
      <c r="C727" s="228"/>
      <c r="D727" s="228"/>
      <c r="E727" s="228"/>
      <c r="F727" s="228"/>
      <c r="G727" s="228"/>
      <c r="H727" s="228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  <c r="AA727" s="228"/>
      <c r="AB727" s="228"/>
      <c r="AC727" s="228"/>
      <c r="AD727" s="228"/>
      <c r="AE727" s="228"/>
      <c r="AF727" s="228"/>
      <c r="AG727" s="228"/>
      <c r="AH727" s="228"/>
    </row>
    <row r="728" spans="1:34" ht="12.75" customHeight="1" x14ac:dyDescent="0.2">
      <c r="A728" s="228"/>
      <c r="B728" s="228"/>
      <c r="C728" s="228"/>
      <c r="D728" s="228"/>
      <c r="E728" s="228"/>
      <c r="F728" s="228"/>
      <c r="G728" s="228"/>
      <c r="H728" s="228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  <c r="AA728" s="228"/>
      <c r="AB728" s="228"/>
      <c r="AC728" s="228"/>
      <c r="AD728" s="228"/>
      <c r="AE728" s="228"/>
      <c r="AF728" s="228"/>
      <c r="AG728" s="228"/>
      <c r="AH728" s="228"/>
    </row>
    <row r="729" spans="1:34" ht="12.75" customHeight="1" x14ac:dyDescent="0.2">
      <c r="A729" s="228"/>
      <c r="B729" s="228"/>
      <c r="C729" s="228"/>
      <c r="D729" s="228"/>
      <c r="E729" s="228"/>
      <c r="F729" s="228"/>
      <c r="G729" s="228"/>
      <c r="H729" s="228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  <c r="AA729" s="228"/>
      <c r="AB729" s="228"/>
      <c r="AC729" s="228"/>
      <c r="AD729" s="228"/>
      <c r="AE729" s="228"/>
      <c r="AF729" s="228"/>
      <c r="AG729" s="228"/>
      <c r="AH729" s="228"/>
    </row>
    <row r="730" spans="1:34" ht="12.75" customHeight="1" x14ac:dyDescent="0.2">
      <c r="A730" s="228"/>
      <c r="B730" s="228"/>
      <c r="C730" s="228"/>
      <c r="D730" s="228"/>
      <c r="E730" s="228"/>
      <c r="F730" s="228"/>
      <c r="G730" s="228"/>
      <c r="H730" s="228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  <c r="AA730" s="228"/>
      <c r="AB730" s="228"/>
      <c r="AC730" s="228"/>
      <c r="AD730" s="228"/>
      <c r="AE730" s="228"/>
      <c r="AF730" s="228"/>
      <c r="AG730" s="228"/>
      <c r="AH730" s="228"/>
    </row>
    <row r="731" spans="1:34" ht="12.75" customHeight="1" x14ac:dyDescent="0.2">
      <c r="A731" s="228"/>
      <c r="B731" s="228"/>
      <c r="C731" s="228"/>
      <c r="D731" s="228"/>
      <c r="E731" s="228"/>
      <c r="F731" s="228"/>
      <c r="G731" s="228"/>
      <c r="H731" s="228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  <c r="AA731" s="228"/>
      <c r="AB731" s="228"/>
      <c r="AC731" s="228"/>
      <c r="AD731" s="228"/>
      <c r="AE731" s="228"/>
      <c r="AF731" s="228"/>
      <c r="AG731" s="228"/>
      <c r="AH731" s="228"/>
    </row>
    <row r="732" spans="1:34" ht="12.75" customHeight="1" x14ac:dyDescent="0.2">
      <c r="A732" s="228"/>
      <c r="B732" s="228"/>
      <c r="C732" s="228"/>
      <c r="D732" s="228"/>
      <c r="E732" s="228"/>
      <c r="F732" s="228"/>
      <c r="G732" s="228"/>
      <c r="H732" s="228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  <c r="AA732" s="228"/>
      <c r="AB732" s="228"/>
      <c r="AC732" s="228"/>
      <c r="AD732" s="228"/>
      <c r="AE732" s="228"/>
      <c r="AF732" s="228"/>
      <c r="AG732" s="228"/>
      <c r="AH732" s="228"/>
    </row>
    <row r="733" spans="1:34" ht="12.75" customHeight="1" x14ac:dyDescent="0.2">
      <c r="A733" s="228"/>
      <c r="B733" s="228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  <c r="AA733" s="228"/>
      <c r="AB733" s="228"/>
      <c r="AC733" s="228"/>
      <c r="AD733" s="228"/>
      <c r="AE733" s="228"/>
      <c r="AF733" s="228"/>
      <c r="AG733" s="228"/>
      <c r="AH733" s="228"/>
    </row>
    <row r="734" spans="1:34" ht="12.75" customHeight="1" x14ac:dyDescent="0.2">
      <c r="A734" s="228"/>
      <c r="B734" s="228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  <c r="AA734" s="228"/>
      <c r="AB734" s="228"/>
      <c r="AC734" s="228"/>
      <c r="AD734" s="228"/>
      <c r="AE734" s="228"/>
      <c r="AF734" s="228"/>
      <c r="AG734" s="228"/>
      <c r="AH734" s="228"/>
    </row>
    <row r="735" spans="1:34" ht="12.75" customHeight="1" x14ac:dyDescent="0.2">
      <c r="A735" s="228"/>
      <c r="B735" s="228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  <c r="AA735" s="228"/>
      <c r="AB735" s="228"/>
      <c r="AC735" s="228"/>
      <c r="AD735" s="228"/>
      <c r="AE735" s="228"/>
      <c r="AF735" s="228"/>
      <c r="AG735" s="228"/>
      <c r="AH735" s="228"/>
    </row>
    <row r="736" spans="1:34" ht="12.75" customHeight="1" x14ac:dyDescent="0.2">
      <c r="A736" s="228"/>
      <c r="B736" s="228"/>
      <c r="C736" s="228"/>
      <c r="D736" s="228"/>
      <c r="E736" s="228"/>
      <c r="F736" s="228"/>
      <c r="G736" s="228"/>
      <c r="H736" s="228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  <c r="AA736" s="228"/>
      <c r="AB736" s="228"/>
      <c r="AC736" s="228"/>
      <c r="AD736" s="228"/>
      <c r="AE736" s="228"/>
      <c r="AF736" s="228"/>
      <c r="AG736" s="228"/>
      <c r="AH736" s="228"/>
    </row>
    <row r="737" spans="1:34" ht="12.75" customHeight="1" x14ac:dyDescent="0.2">
      <c r="A737" s="228"/>
      <c r="B737" s="228"/>
      <c r="C737" s="228"/>
      <c r="D737" s="228"/>
      <c r="E737" s="228"/>
      <c r="F737" s="228"/>
      <c r="G737" s="228"/>
      <c r="H737" s="228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  <c r="AA737" s="228"/>
      <c r="AB737" s="228"/>
      <c r="AC737" s="228"/>
      <c r="AD737" s="228"/>
      <c r="AE737" s="228"/>
      <c r="AF737" s="228"/>
      <c r="AG737" s="228"/>
      <c r="AH737" s="228"/>
    </row>
    <row r="738" spans="1:34" ht="12.75" customHeight="1" x14ac:dyDescent="0.2">
      <c r="A738" s="228"/>
      <c r="B738" s="228"/>
      <c r="C738" s="228"/>
      <c r="D738" s="228"/>
      <c r="E738" s="228"/>
      <c r="F738" s="228"/>
      <c r="G738" s="228"/>
      <c r="H738" s="228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  <c r="AA738" s="228"/>
      <c r="AB738" s="228"/>
      <c r="AC738" s="228"/>
      <c r="AD738" s="228"/>
      <c r="AE738" s="228"/>
      <c r="AF738" s="228"/>
      <c r="AG738" s="228"/>
      <c r="AH738" s="228"/>
    </row>
    <row r="739" spans="1:34" ht="12.75" customHeight="1" x14ac:dyDescent="0.2">
      <c r="A739" s="228"/>
      <c r="B739" s="228"/>
      <c r="C739" s="228"/>
      <c r="D739" s="228"/>
      <c r="E739" s="228"/>
      <c r="F739" s="228"/>
      <c r="G739" s="228"/>
      <c r="H739" s="228"/>
      <c r="I739" s="228"/>
      <c r="J739" s="228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  <c r="AA739" s="228"/>
      <c r="AB739" s="228"/>
      <c r="AC739" s="228"/>
      <c r="AD739" s="228"/>
      <c r="AE739" s="228"/>
      <c r="AF739" s="228"/>
      <c r="AG739" s="228"/>
      <c r="AH739" s="228"/>
    </row>
    <row r="740" spans="1:34" ht="12.75" customHeight="1" x14ac:dyDescent="0.2">
      <c r="A740" s="228"/>
      <c r="B740" s="228"/>
      <c r="C740" s="228"/>
      <c r="D740" s="228"/>
      <c r="E740" s="228"/>
      <c r="F740" s="228"/>
      <c r="G740" s="228"/>
      <c r="H740" s="228"/>
      <c r="I740" s="228"/>
      <c r="J740" s="228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  <c r="AA740" s="228"/>
      <c r="AB740" s="228"/>
      <c r="AC740" s="228"/>
      <c r="AD740" s="228"/>
      <c r="AE740" s="228"/>
      <c r="AF740" s="228"/>
      <c r="AG740" s="228"/>
      <c r="AH740" s="228"/>
    </row>
    <row r="741" spans="1:34" ht="12.75" customHeight="1" x14ac:dyDescent="0.2">
      <c r="A741" s="228"/>
      <c r="B741" s="228"/>
      <c r="C741" s="228"/>
      <c r="D741" s="228"/>
      <c r="E741" s="228"/>
      <c r="F741" s="228"/>
      <c r="G741" s="228"/>
      <c r="H741" s="228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  <c r="AA741" s="228"/>
      <c r="AB741" s="228"/>
      <c r="AC741" s="228"/>
      <c r="AD741" s="228"/>
      <c r="AE741" s="228"/>
      <c r="AF741" s="228"/>
      <c r="AG741" s="228"/>
      <c r="AH741" s="228"/>
    </row>
    <row r="742" spans="1:34" ht="12.75" customHeight="1" x14ac:dyDescent="0.2">
      <c r="A742" s="228"/>
      <c r="B742" s="228"/>
      <c r="C742" s="228"/>
      <c r="D742" s="228"/>
      <c r="E742" s="228"/>
      <c r="F742" s="228"/>
      <c r="G742" s="228"/>
      <c r="H742" s="228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  <c r="AA742" s="228"/>
      <c r="AB742" s="228"/>
      <c r="AC742" s="228"/>
      <c r="AD742" s="228"/>
      <c r="AE742" s="228"/>
      <c r="AF742" s="228"/>
      <c r="AG742" s="228"/>
      <c r="AH742" s="228"/>
    </row>
    <row r="743" spans="1:34" ht="12.75" customHeight="1" x14ac:dyDescent="0.2">
      <c r="A743" s="228"/>
      <c r="B743" s="228"/>
      <c r="C743" s="228"/>
      <c r="D743" s="228"/>
      <c r="E743" s="228"/>
      <c r="F743" s="228"/>
      <c r="G743" s="228"/>
      <c r="H743" s="228"/>
      <c r="I743" s="228"/>
      <c r="J743" s="228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  <c r="AA743" s="228"/>
      <c r="AB743" s="228"/>
      <c r="AC743" s="228"/>
      <c r="AD743" s="228"/>
      <c r="AE743" s="228"/>
      <c r="AF743" s="228"/>
      <c r="AG743" s="228"/>
      <c r="AH743" s="228"/>
    </row>
    <row r="744" spans="1:34" ht="12.75" customHeight="1" x14ac:dyDescent="0.2">
      <c r="A744" s="228"/>
      <c r="B744" s="228"/>
      <c r="C744" s="228"/>
      <c r="D744" s="228"/>
      <c r="E744" s="228"/>
      <c r="F744" s="228"/>
      <c r="G744" s="228"/>
      <c r="H744" s="228"/>
      <c r="I744" s="228"/>
      <c r="J744" s="228"/>
      <c r="K744" s="228"/>
      <c r="L744" s="228"/>
      <c r="M744" s="228"/>
      <c r="N744" s="228"/>
      <c r="O744" s="228"/>
      <c r="P744" s="228"/>
      <c r="Q744" s="228"/>
      <c r="R744" s="228"/>
      <c r="S744" s="228"/>
      <c r="T744" s="228"/>
      <c r="U744" s="228"/>
      <c r="V744" s="228"/>
      <c r="W744" s="228"/>
      <c r="X744" s="228"/>
      <c r="Y744" s="228"/>
      <c r="Z744" s="228"/>
      <c r="AA744" s="228"/>
      <c r="AB744" s="228"/>
      <c r="AC744" s="228"/>
      <c r="AD744" s="228"/>
      <c r="AE744" s="228"/>
      <c r="AF744" s="228"/>
      <c r="AG744" s="228"/>
      <c r="AH744" s="228"/>
    </row>
    <row r="745" spans="1:34" ht="12.75" customHeight="1" x14ac:dyDescent="0.2">
      <c r="A745" s="228"/>
      <c r="B745" s="228"/>
      <c r="C745" s="228"/>
      <c r="D745" s="228"/>
      <c r="E745" s="228"/>
      <c r="F745" s="228"/>
      <c r="G745" s="228"/>
      <c r="H745" s="228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  <c r="AA745" s="228"/>
      <c r="AB745" s="228"/>
      <c r="AC745" s="228"/>
      <c r="AD745" s="228"/>
      <c r="AE745" s="228"/>
      <c r="AF745" s="228"/>
      <c r="AG745" s="228"/>
      <c r="AH745" s="228"/>
    </row>
    <row r="746" spans="1:34" ht="12.75" customHeight="1" x14ac:dyDescent="0.2">
      <c r="A746" s="228"/>
      <c r="B746" s="228"/>
      <c r="C746" s="228"/>
      <c r="D746" s="228"/>
      <c r="E746" s="228"/>
      <c r="F746" s="228"/>
      <c r="G746" s="228"/>
      <c r="H746" s="228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  <c r="AA746" s="228"/>
      <c r="AB746" s="228"/>
      <c r="AC746" s="228"/>
      <c r="AD746" s="228"/>
      <c r="AE746" s="228"/>
      <c r="AF746" s="228"/>
      <c r="AG746" s="228"/>
      <c r="AH746" s="228"/>
    </row>
    <row r="747" spans="1:34" ht="12.75" customHeight="1" x14ac:dyDescent="0.2">
      <c r="A747" s="228"/>
      <c r="B747" s="228"/>
      <c r="C747" s="228"/>
      <c r="D747" s="228"/>
      <c r="E747" s="228"/>
      <c r="F747" s="228"/>
      <c r="G747" s="228"/>
      <c r="H747" s="228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  <c r="AA747" s="228"/>
      <c r="AB747" s="228"/>
      <c r="AC747" s="228"/>
      <c r="AD747" s="228"/>
      <c r="AE747" s="228"/>
      <c r="AF747" s="228"/>
      <c r="AG747" s="228"/>
      <c r="AH747" s="228"/>
    </row>
    <row r="748" spans="1:34" ht="12.75" customHeight="1" x14ac:dyDescent="0.2">
      <c r="A748" s="228"/>
      <c r="B748" s="228"/>
      <c r="C748" s="228"/>
      <c r="D748" s="228"/>
      <c r="E748" s="228"/>
      <c r="F748" s="228"/>
      <c r="G748" s="228"/>
      <c r="H748" s="228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  <c r="AA748" s="228"/>
      <c r="AB748" s="228"/>
      <c r="AC748" s="228"/>
      <c r="AD748" s="228"/>
      <c r="AE748" s="228"/>
      <c r="AF748" s="228"/>
      <c r="AG748" s="228"/>
      <c r="AH748" s="228"/>
    </row>
    <row r="749" spans="1:34" ht="12.75" customHeight="1" x14ac:dyDescent="0.2">
      <c r="A749" s="228"/>
      <c r="B749" s="228"/>
      <c r="C749" s="228"/>
      <c r="D749" s="228"/>
      <c r="E749" s="228"/>
      <c r="F749" s="228"/>
      <c r="G749" s="228"/>
      <c r="H749" s="228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  <c r="AA749" s="228"/>
      <c r="AB749" s="228"/>
      <c r="AC749" s="228"/>
      <c r="AD749" s="228"/>
      <c r="AE749" s="228"/>
      <c r="AF749" s="228"/>
      <c r="AG749" s="228"/>
      <c r="AH749" s="228"/>
    </row>
    <row r="750" spans="1:34" ht="12.75" customHeight="1" x14ac:dyDescent="0.2">
      <c r="A750" s="228"/>
      <c r="B750" s="228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  <c r="AA750" s="228"/>
      <c r="AB750" s="228"/>
      <c r="AC750" s="228"/>
      <c r="AD750" s="228"/>
      <c r="AE750" s="228"/>
      <c r="AF750" s="228"/>
      <c r="AG750" s="228"/>
      <c r="AH750" s="228"/>
    </row>
    <row r="751" spans="1:34" ht="12.75" customHeight="1" x14ac:dyDescent="0.2">
      <c r="A751" s="228"/>
      <c r="B751" s="228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  <c r="AA751" s="228"/>
      <c r="AB751" s="228"/>
      <c r="AC751" s="228"/>
      <c r="AD751" s="228"/>
      <c r="AE751" s="228"/>
      <c r="AF751" s="228"/>
      <c r="AG751" s="228"/>
      <c r="AH751" s="228"/>
    </row>
    <row r="752" spans="1:34" ht="12.75" customHeight="1" x14ac:dyDescent="0.2">
      <c r="A752" s="228"/>
      <c r="B752" s="228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  <c r="AA752" s="228"/>
      <c r="AB752" s="228"/>
      <c r="AC752" s="228"/>
      <c r="AD752" s="228"/>
      <c r="AE752" s="228"/>
      <c r="AF752" s="228"/>
      <c r="AG752" s="228"/>
      <c r="AH752" s="228"/>
    </row>
    <row r="753" spans="1:34" ht="12.75" customHeight="1" x14ac:dyDescent="0.2">
      <c r="A753" s="228"/>
      <c r="B753" s="228"/>
      <c r="C753" s="228"/>
      <c r="D753" s="228"/>
      <c r="E753" s="228"/>
      <c r="F753" s="228"/>
      <c r="G753" s="228"/>
      <c r="H753" s="228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  <c r="AA753" s="228"/>
      <c r="AB753" s="228"/>
      <c r="AC753" s="228"/>
      <c r="AD753" s="228"/>
      <c r="AE753" s="228"/>
      <c r="AF753" s="228"/>
      <c r="AG753" s="228"/>
      <c r="AH753" s="228"/>
    </row>
    <row r="754" spans="1:34" ht="12.75" customHeight="1" x14ac:dyDescent="0.2">
      <c r="A754" s="228"/>
      <c r="B754" s="228"/>
      <c r="C754" s="228"/>
      <c r="D754" s="228"/>
      <c r="E754" s="228"/>
      <c r="F754" s="228"/>
      <c r="G754" s="228"/>
      <c r="H754" s="228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  <c r="AA754" s="228"/>
      <c r="AB754" s="228"/>
      <c r="AC754" s="228"/>
      <c r="AD754" s="228"/>
      <c r="AE754" s="228"/>
      <c r="AF754" s="228"/>
      <c r="AG754" s="228"/>
      <c r="AH754" s="228"/>
    </row>
    <row r="755" spans="1:34" ht="12.75" customHeight="1" x14ac:dyDescent="0.2">
      <c r="A755" s="228"/>
      <c r="B755" s="228"/>
      <c r="C755" s="228"/>
      <c r="D755" s="228"/>
      <c r="E755" s="228"/>
      <c r="F755" s="228"/>
      <c r="G755" s="228"/>
      <c r="H755" s="228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  <c r="AA755" s="228"/>
      <c r="AB755" s="228"/>
      <c r="AC755" s="228"/>
      <c r="AD755" s="228"/>
      <c r="AE755" s="228"/>
      <c r="AF755" s="228"/>
      <c r="AG755" s="228"/>
      <c r="AH755" s="228"/>
    </row>
    <row r="756" spans="1:34" ht="12.75" customHeight="1" x14ac:dyDescent="0.2">
      <c r="A756" s="228"/>
      <c r="B756" s="228"/>
      <c r="C756" s="228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  <c r="AA756" s="228"/>
      <c r="AB756" s="228"/>
      <c r="AC756" s="228"/>
      <c r="AD756" s="228"/>
      <c r="AE756" s="228"/>
      <c r="AF756" s="228"/>
      <c r="AG756" s="228"/>
      <c r="AH756" s="228"/>
    </row>
    <row r="757" spans="1:34" ht="12.75" customHeight="1" x14ac:dyDescent="0.2">
      <c r="A757" s="228"/>
      <c r="B757" s="228"/>
      <c r="C757" s="228"/>
      <c r="D757" s="228"/>
      <c r="E757" s="228"/>
      <c r="F757" s="228"/>
      <c r="G757" s="228"/>
      <c r="H757" s="228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  <c r="AA757" s="228"/>
      <c r="AB757" s="228"/>
      <c r="AC757" s="228"/>
      <c r="AD757" s="228"/>
      <c r="AE757" s="228"/>
      <c r="AF757" s="228"/>
      <c r="AG757" s="228"/>
      <c r="AH757" s="228"/>
    </row>
    <row r="758" spans="1:34" ht="12.75" customHeight="1" x14ac:dyDescent="0.2">
      <c r="A758" s="228"/>
      <c r="B758" s="228"/>
      <c r="C758" s="228"/>
      <c r="D758" s="228"/>
      <c r="E758" s="228"/>
      <c r="F758" s="228"/>
      <c r="G758" s="228"/>
      <c r="H758" s="228"/>
      <c r="I758" s="228"/>
      <c r="J758" s="228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  <c r="AA758" s="228"/>
      <c r="AB758" s="228"/>
      <c r="AC758" s="228"/>
      <c r="AD758" s="228"/>
      <c r="AE758" s="228"/>
      <c r="AF758" s="228"/>
      <c r="AG758" s="228"/>
      <c r="AH758" s="228"/>
    </row>
    <row r="759" spans="1:34" ht="12.75" customHeight="1" x14ac:dyDescent="0.2">
      <c r="A759" s="228"/>
      <c r="B759" s="228"/>
      <c r="C759" s="228"/>
      <c r="D759" s="228"/>
      <c r="E759" s="228"/>
      <c r="F759" s="228"/>
      <c r="G759" s="228"/>
      <c r="H759" s="228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  <c r="AA759" s="228"/>
      <c r="AB759" s="228"/>
      <c r="AC759" s="228"/>
      <c r="AD759" s="228"/>
      <c r="AE759" s="228"/>
      <c r="AF759" s="228"/>
      <c r="AG759" s="228"/>
      <c r="AH759" s="228"/>
    </row>
    <row r="760" spans="1:34" ht="12.75" customHeight="1" x14ac:dyDescent="0.2">
      <c r="A760" s="228"/>
      <c r="B760" s="228"/>
      <c r="C760" s="228"/>
      <c r="D760" s="228"/>
      <c r="E760" s="228"/>
      <c r="F760" s="228"/>
      <c r="G760" s="228"/>
      <c r="H760" s="228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  <c r="AA760" s="228"/>
      <c r="AB760" s="228"/>
      <c r="AC760" s="228"/>
      <c r="AD760" s="228"/>
      <c r="AE760" s="228"/>
      <c r="AF760" s="228"/>
      <c r="AG760" s="228"/>
      <c r="AH760" s="228"/>
    </row>
    <row r="761" spans="1:34" ht="12.75" customHeight="1" x14ac:dyDescent="0.2">
      <c r="A761" s="228"/>
      <c r="B761" s="228"/>
      <c r="C761" s="228"/>
      <c r="D761" s="228"/>
      <c r="E761" s="228"/>
      <c r="F761" s="228"/>
      <c r="G761" s="228"/>
      <c r="H761" s="228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  <c r="AA761" s="228"/>
      <c r="AB761" s="228"/>
      <c r="AC761" s="228"/>
      <c r="AD761" s="228"/>
      <c r="AE761" s="228"/>
      <c r="AF761" s="228"/>
      <c r="AG761" s="228"/>
      <c r="AH761" s="228"/>
    </row>
    <row r="762" spans="1:34" ht="12.75" customHeight="1" x14ac:dyDescent="0.2">
      <c r="A762" s="228"/>
      <c r="B762" s="228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  <c r="AA762" s="228"/>
      <c r="AB762" s="228"/>
      <c r="AC762" s="228"/>
      <c r="AD762" s="228"/>
      <c r="AE762" s="228"/>
      <c r="AF762" s="228"/>
      <c r="AG762" s="228"/>
      <c r="AH762" s="228"/>
    </row>
    <row r="763" spans="1:34" ht="12.75" customHeight="1" x14ac:dyDescent="0.2">
      <c r="A763" s="228"/>
      <c r="B763" s="228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  <c r="AA763" s="228"/>
      <c r="AB763" s="228"/>
      <c r="AC763" s="228"/>
      <c r="AD763" s="228"/>
      <c r="AE763" s="228"/>
      <c r="AF763" s="228"/>
      <c r="AG763" s="228"/>
      <c r="AH763" s="228"/>
    </row>
    <row r="764" spans="1:34" ht="12.75" customHeight="1" x14ac:dyDescent="0.2">
      <c r="A764" s="228"/>
      <c r="B764" s="228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  <c r="AA764" s="228"/>
      <c r="AB764" s="228"/>
      <c r="AC764" s="228"/>
      <c r="AD764" s="228"/>
      <c r="AE764" s="228"/>
      <c r="AF764" s="228"/>
      <c r="AG764" s="228"/>
      <c r="AH764" s="228"/>
    </row>
    <row r="765" spans="1:34" ht="12.75" customHeight="1" x14ac:dyDescent="0.2">
      <c r="A765" s="228"/>
      <c r="B765" s="228"/>
      <c r="C765" s="228"/>
      <c r="D765" s="228"/>
      <c r="E765" s="228"/>
      <c r="F765" s="228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  <c r="AA765" s="228"/>
      <c r="AB765" s="228"/>
      <c r="AC765" s="228"/>
      <c r="AD765" s="228"/>
      <c r="AE765" s="228"/>
      <c r="AF765" s="228"/>
      <c r="AG765" s="228"/>
      <c r="AH765" s="228"/>
    </row>
    <row r="766" spans="1:34" ht="12.75" customHeight="1" x14ac:dyDescent="0.2">
      <c r="A766" s="228"/>
      <c r="B766" s="228"/>
      <c r="C766" s="228"/>
      <c r="D766" s="228"/>
      <c r="E766" s="228"/>
      <c r="F766" s="228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  <c r="AA766" s="228"/>
      <c r="AB766" s="228"/>
      <c r="AC766" s="228"/>
      <c r="AD766" s="228"/>
      <c r="AE766" s="228"/>
      <c r="AF766" s="228"/>
      <c r="AG766" s="228"/>
      <c r="AH766" s="228"/>
    </row>
    <row r="767" spans="1:34" ht="12.75" customHeight="1" x14ac:dyDescent="0.2">
      <c r="A767" s="228"/>
      <c r="B767" s="228"/>
      <c r="C767" s="228"/>
      <c r="D767" s="228"/>
      <c r="E767" s="228"/>
      <c r="F767" s="228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  <c r="AA767" s="228"/>
      <c r="AB767" s="228"/>
      <c r="AC767" s="228"/>
      <c r="AD767" s="228"/>
      <c r="AE767" s="228"/>
      <c r="AF767" s="228"/>
      <c r="AG767" s="228"/>
      <c r="AH767" s="228"/>
    </row>
    <row r="768" spans="1:34" ht="12.75" customHeight="1" x14ac:dyDescent="0.2">
      <c r="A768" s="228"/>
      <c r="B768" s="228"/>
      <c r="C768" s="228"/>
      <c r="D768" s="228"/>
      <c r="E768" s="228"/>
      <c r="F768" s="228"/>
      <c r="G768" s="228"/>
      <c r="H768" s="228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  <c r="AA768" s="228"/>
      <c r="AB768" s="228"/>
      <c r="AC768" s="228"/>
      <c r="AD768" s="228"/>
      <c r="AE768" s="228"/>
      <c r="AF768" s="228"/>
      <c r="AG768" s="228"/>
      <c r="AH768" s="228"/>
    </row>
    <row r="769" spans="1:34" ht="12.75" customHeight="1" x14ac:dyDescent="0.2">
      <c r="A769" s="228"/>
      <c r="B769" s="228"/>
      <c r="C769" s="228"/>
      <c r="D769" s="228"/>
      <c r="E769" s="228"/>
      <c r="F769" s="228"/>
      <c r="G769" s="228"/>
      <c r="H769" s="228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  <c r="AA769" s="228"/>
      <c r="AB769" s="228"/>
      <c r="AC769" s="228"/>
      <c r="AD769" s="228"/>
      <c r="AE769" s="228"/>
      <c r="AF769" s="228"/>
      <c r="AG769" s="228"/>
      <c r="AH769" s="228"/>
    </row>
    <row r="770" spans="1:34" ht="12.75" customHeight="1" x14ac:dyDescent="0.2">
      <c r="A770" s="228"/>
      <c r="B770" s="228"/>
      <c r="C770" s="228"/>
      <c r="D770" s="228"/>
      <c r="E770" s="228"/>
      <c r="F770" s="228"/>
      <c r="G770" s="228"/>
      <c r="H770" s="228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  <c r="AA770" s="228"/>
      <c r="AB770" s="228"/>
      <c r="AC770" s="228"/>
      <c r="AD770" s="228"/>
      <c r="AE770" s="228"/>
      <c r="AF770" s="228"/>
      <c r="AG770" s="228"/>
      <c r="AH770" s="228"/>
    </row>
    <row r="771" spans="1:34" ht="12.75" customHeight="1" x14ac:dyDescent="0.2">
      <c r="A771" s="228"/>
      <c r="B771" s="228"/>
      <c r="C771" s="228"/>
      <c r="D771" s="228"/>
      <c r="E771" s="228"/>
      <c r="F771" s="228"/>
      <c r="G771" s="228"/>
      <c r="H771" s="228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  <c r="AA771" s="228"/>
      <c r="AB771" s="228"/>
      <c r="AC771" s="228"/>
      <c r="AD771" s="228"/>
      <c r="AE771" s="228"/>
      <c r="AF771" s="228"/>
      <c r="AG771" s="228"/>
      <c r="AH771" s="228"/>
    </row>
    <row r="772" spans="1:34" ht="12.75" customHeight="1" x14ac:dyDescent="0.2">
      <c r="A772" s="228"/>
      <c r="B772" s="228"/>
      <c r="C772" s="228"/>
      <c r="D772" s="228"/>
      <c r="E772" s="228"/>
      <c r="F772" s="228"/>
      <c r="G772" s="228"/>
      <c r="H772" s="228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  <c r="AA772" s="228"/>
      <c r="AB772" s="228"/>
      <c r="AC772" s="228"/>
      <c r="AD772" s="228"/>
      <c r="AE772" s="228"/>
      <c r="AF772" s="228"/>
      <c r="AG772" s="228"/>
      <c r="AH772" s="228"/>
    </row>
    <row r="773" spans="1:34" ht="12.75" customHeight="1" x14ac:dyDescent="0.2">
      <c r="A773" s="228"/>
      <c r="B773" s="228"/>
      <c r="C773" s="228"/>
      <c r="D773" s="228"/>
      <c r="E773" s="228"/>
      <c r="F773" s="228"/>
      <c r="G773" s="228"/>
      <c r="H773" s="228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  <c r="AA773" s="228"/>
      <c r="AB773" s="228"/>
      <c r="AC773" s="228"/>
      <c r="AD773" s="228"/>
      <c r="AE773" s="228"/>
      <c r="AF773" s="228"/>
      <c r="AG773" s="228"/>
      <c r="AH773" s="228"/>
    </row>
    <row r="774" spans="1:34" ht="12.75" customHeight="1" x14ac:dyDescent="0.2">
      <c r="A774" s="228"/>
      <c r="B774" s="228"/>
      <c r="C774" s="228"/>
      <c r="D774" s="228"/>
      <c r="E774" s="228"/>
      <c r="F774" s="228"/>
      <c r="G774" s="228"/>
      <c r="H774" s="228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  <c r="AA774" s="228"/>
      <c r="AB774" s="228"/>
      <c r="AC774" s="228"/>
      <c r="AD774" s="228"/>
      <c r="AE774" s="228"/>
      <c r="AF774" s="228"/>
      <c r="AG774" s="228"/>
      <c r="AH774" s="228"/>
    </row>
    <row r="775" spans="1:34" ht="12.75" customHeight="1" x14ac:dyDescent="0.2">
      <c r="A775" s="228"/>
      <c r="B775" s="228"/>
      <c r="C775" s="228"/>
      <c r="D775" s="228"/>
      <c r="E775" s="228"/>
      <c r="F775" s="228"/>
      <c r="G775" s="228"/>
      <c r="H775" s="228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  <c r="AA775" s="228"/>
      <c r="AB775" s="228"/>
      <c r="AC775" s="228"/>
      <c r="AD775" s="228"/>
      <c r="AE775" s="228"/>
      <c r="AF775" s="228"/>
      <c r="AG775" s="228"/>
      <c r="AH775" s="228"/>
    </row>
  </sheetData>
  <mergeCells count="52">
    <mergeCell ref="H72:J72"/>
    <mergeCell ref="H73:J73"/>
    <mergeCell ref="D58:F58"/>
    <mergeCell ref="E59:F59"/>
    <mergeCell ref="E60:F60"/>
    <mergeCell ref="E61:F61"/>
    <mergeCell ref="D62:F62"/>
    <mergeCell ref="D65:F65"/>
    <mergeCell ref="D49:F49"/>
    <mergeCell ref="D50:F50"/>
    <mergeCell ref="D51:F51"/>
    <mergeCell ref="D54:F54"/>
    <mergeCell ref="D55:F55"/>
    <mergeCell ref="D57:F57"/>
    <mergeCell ref="D44:F44"/>
    <mergeCell ref="R44:T44"/>
    <mergeCell ref="X44:Z44"/>
    <mergeCell ref="D46:F46"/>
    <mergeCell ref="D47:F47"/>
    <mergeCell ref="D48:F48"/>
    <mergeCell ref="AE16:AE17"/>
    <mergeCell ref="AF16:AF17"/>
    <mergeCell ref="C18:F18"/>
    <mergeCell ref="C19:F19"/>
    <mergeCell ref="C30:F30"/>
    <mergeCell ref="C33:F33"/>
    <mergeCell ref="Y16:Y17"/>
    <mergeCell ref="Z16:Z17"/>
    <mergeCell ref="AA16:AA17"/>
    <mergeCell ref="AB16:AB17"/>
    <mergeCell ref="AC16:AC17"/>
    <mergeCell ref="AD16:AD17"/>
    <mergeCell ref="AG15:AG17"/>
    <mergeCell ref="G16:G17"/>
    <mergeCell ref="H16:H17"/>
    <mergeCell ref="I16:I17"/>
    <mergeCell ref="J16:J17"/>
    <mergeCell ref="K16:K17"/>
    <mergeCell ref="L16:P16"/>
    <mergeCell ref="Q16:U16"/>
    <mergeCell ref="V16:V17"/>
    <mergeCell ref="X16:X17"/>
    <mergeCell ref="K3:AA3"/>
    <mergeCell ref="AF3:AG3"/>
    <mergeCell ref="K4:AA4"/>
    <mergeCell ref="K5:AA5"/>
    <mergeCell ref="C15:F17"/>
    <mergeCell ref="G15:K15"/>
    <mergeCell ref="L15:V15"/>
    <mergeCell ref="W15:W17"/>
    <mergeCell ref="X15:AA15"/>
    <mergeCell ref="AB15:AF15"/>
  </mergeCells>
  <conditionalFormatting sqref="V72">
    <cfRule type="notContainsBlanks" dxfId="1" priority="1">
      <formula>LEN(TRIM(V72))&gt;0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SDO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Grace</dc:creator>
  <cp:lastModifiedBy>Apple Grace</cp:lastModifiedBy>
  <dcterms:created xsi:type="dcterms:W3CDTF">2020-09-11T08:05:12Z</dcterms:created>
  <dcterms:modified xsi:type="dcterms:W3CDTF">2020-09-11T08:06:15Z</dcterms:modified>
</cp:coreProperties>
</file>